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btillinger\Downloads\"/>
    </mc:Choice>
  </mc:AlternateContent>
  <xr:revisionPtr revIDLastSave="0" documentId="8_{A020B153-7175-4AAC-A434-DB9955F36BC1}" xr6:coauthVersionLast="47" xr6:coauthVersionMax="47" xr10:uidLastSave="{00000000-0000-0000-0000-000000000000}"/>
  <bookViews>
    <workbookView xWindow="38280" yWindow="945" windowWidth="38640" windowHeight="21120" xr2:uid="{00000000-000D-0000-FFFF-FFFF00000000}"/>
  </bookViews>
  <sheets>
    <sheet name="Cover Sheet" sheetId="11" r:id="rId1"/>
    <sheet name="G1 - Pre-Operational Budget" sheetId="5" r:id="rId2"/>
    <sheet name="G2 - Operational Budgets" sheetId="9" r:id="rId3"/>
    <sheet name="G3 - Financial Summary" sheetId="10" r:id="rId4"/>
    <sheet name="G4 - Cash Flow" sheetId="6" r:id="rId5"/>
  </sheets>
  <definedNames>
    <definedName name="_xlnm.Print_Area" localSheetId="4">'G4 - Cash Flow'!$A$8:$O$37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0" l="1"/>
  <c r="J10" i="10"/>
  <c r="H9" i="10"/>
  <c r="B8" i="6"/>
  <c r="B142" i="5"/>
  <c r="B12" i="6"/>
  <c r="I12" i="6" s="1"/>
  <c r="B13" i="6"/>
  <c r="E13" i="6" s="1"/>
  <c r="B7" i="10"/>
  <c r="D13" i="6" l="1"/>
  <c r="H12" i="6"/>
  <c r="F13" i="6"/>
  <c r="M13" i="6"/>
  <c r="H13" i="6"/>
  <c r="J13" i="6"/>
  <c r="L13" i="6"/>
  <c r="G12" i="6"/>
  <c r="F12" i="6"/>
  <c r="N13" i="6"/>
  <c r="L12" i="6"/>
  <c r="N12" i="6"/>
  <c r="M12" i="6"/>
  <c r="K12" i="6"/>
  <c r="J12" i="6"/>
  <c r="D12" i="6"/>
  <c r="I13" i="6"/>
  <c r="K13" i="6"/>
  <c r="E12" i="6"/>
  <c r="C12" i="6"/>
  <c r="G13" i="6"/>
  <c r="C13" i="6"/>
  <c r="O13" i="6" l="1"/>
  <c r="B18" i="6"/>
  <c r="B17" i="6"/>
  <c r="B16" i="6"/>
  <c r="B15" i="6"/>
  <c r="B14" i="6"/>
  <c r="J13" i="10"/>
  <c r="H13" i="10"/>
  <c r="F13" i="10"/>
  <c r="D13" i="10"/>
  <c r="J12" i="10"/>
  <c r="H12" i="10"/>
  <c r="F12" i="10"/>
  <c r="D12" i="10"/>
  <c r="H11" i="10"/>
  <c r="F11" i="10"/>
  <c r="D11" i="10"/>
  <c r="H10" i="10"/>
  <c r="F10" i="10"/>
  <c r="D10" i="10"/>
  <c r="J9" i="10"/>
  <c r="F9" i="10"/>
  <c r="D9" i="10"/>
  <c r="J8" i="10"/>
  <c r="H8" i="10"/>
  <c r="F8" i="10"/>
  <c r="D8" i="10"/>
  <c r="B10" i="10"/>
  <c r="B9" i="10"/>
  <c r="B8" i="10"/>
  <c r="H7" i="10"/>
  <c r="J7" i="10"/>
  <c r="F5" i="10"/>
  <c r="B10" i="6" s="1"/>
  <c r="H5" i="10"/>
  <c r="J5" i="10"/>
  <c r="D5" i="10"/>
  <c r="F7" i="10"/>
  <c r="D7" i="10"/>
  <c r="L15" i="6" l="1"/>
  <c r="N15" i="6"/>
  <c r="M15" i="6"/>
  <c r="L16" i="6"/>
  <c r="N16" i="6"/>
  <c r="M16" i="6"/>
  <c r="L17" i="6"/>
  <c r="N17" i="6"/>
  <c r="M17" i="6"/>
  <c r="L18" i="6"/>
  <c r="N18" i="6"/>
  <c r="M18" i="6"/>
  <c r="N14" i="6"/>
  <c r="L14" i="6"/>
  <c r="M14" i="6"/>
  <c r="C15" i="6"/>
  <c r="K15" i="6"/>
  <c r="I15" i="6"/>
  <c r="G15" i="6"/>
  <c r="D15" i="6"/>
  <c r="H15" i="6"/>
  <c r="E15" i="6"/>
  <c r="J15" i="6"/>
  <c r="F15" i="6"/>
  <c r="E16" i="6"/>
  <c r="C16" i="6"/>
  <c r="K16" i="6"/>
  <c r="I16" i="6"/>
  <c r="G16" i="6"/>
  <c r="D16" i="6"/>
  <c r="F16" i="6"/>
  <c r="J16" i="6"/>
  <c r="H16" i="6"/>
  <c r="J17" i="6"/>
  <c r="H17" i="6"/>
  <c r="F17" i="6"/>
  <c r="E17" i="6"/>
  <c r="K17" i="6"/>
  <c r="C17" i="6"/>
  <c r="I17" i="6"/>
  <c r="G17" i="6"/>
  <c r="D17" i="6"/>
  <c r="D14" i="6"/>
  <c r="K14" i="6"/>
  <c r="G14" i="6"/>
  <c r="J14" i="6"/>
  <c r="E14" i="6"/>
  <c r="C14" i="6"/>
  <c r="I14" i="6"/>
  <c r="H14" i="6"/>
  <c r="F14" i="6"/>
  <c r="J18" i="6"/>
  <c r="H18" i="6"/>
  <c r="F18" i="6"/>
  <c r="E18" i="6"/>
  <c r="C18" i="6"/>
  <c r="K18" i="6"/>
  <c r="I18" i="6"/>
  <c r="G18" i="6"/>
  <c r="D18" i="6"/>
  <c r="B15" i="10"/>
  <c r="B65" i="5"/>
  <c r="B131" i="5"/>
  <c r="O14" i="6" l="1"/>
  <c r="F44" i="9"/>
  <c r="D40" i="9" l="1"/>
  <c r="E40" i="9"/>
  <c r="D14" i="10"/>
  <c r="C22" i="5" l="1"/>
  <c r="O12" i="6"/>
  <c r="B83" i="9"/>
  <c r="I40" i="9"/>
  <c r="B58" i="5"/>
  <c r="D31" i="9" l="1"/>
  <c r="B31" i="9"/>
  <c r="D15" i="10" l="1"/>
  <c r="B19" i="6"/>
  <c r="L19" i="6" l="1"/>
  <c r="N19" i="6"/>
  <c r="M19" i="6"/>
  <c r="I19" i="6"/>
  <c r="D19" i="6"/>
  <c r="J19" i="6"/>
  <c r="H19" i="6"/>
  <c r="F19" i="6"/>
  <c r="E19" i="6"/>
  <c r="K19" i="6"/>
  <c r="G19" i="6"/>
  <c r="C19" i="6"/>
  <c r="C20" i="6" s="1"/>
  <c r="J14" i="10"/>
  <c r="J15" i="10" s="1"/>
  <c r="H14" i="10"/>
  <c r="H15" i="10" s="1"/>
  <c r="F14" i="10"/>
  <c r="F15" i="10" s="1"/>
  <c r="B169" i="9"/>
  <c r="D26" i="10" s="1"/>
  <c r="B116" i="9"/>
  <c r="D21" i="10" s="1"/>
  <c r="B88" i="5"/>
  <c r="B124" i="9"/>
  <c r="D22" i="10" s="1"/>
  <c r="B138" i="9"/>
  <c r="D23" i="10" s="1"/>
  <c r="B146" i="9"/>
  <c r="D24" i="10" s="1"/>
  <c r="B153" i="9"/>
  <c r="D25" i="10" s="1"/>
  <c r="B26" i="10"/>
  <c r="B25" i="10"/>
  <c r="B124" i="5"/>
  <c r="B116" i="5"/>
  <c r="B104" i="5"/>
  <c r="B96" i="5"/>
  <c r="B72" i="5"/>
  <c r="C47" i="5"/>
  <c r="C38" i="5"/>
  <c r="B38" i="5"/>
  <c r="C30" i="5"/>
  <c r="B30" i="5"/>
  <c r="B22" i="5"/>
  <c r="B26" i="5"/>
  <c r="C26" i="5"/>
  <c r="B12" i="5"/>
  <c r="H169" i="9"/>
  <c r="J26" i="10" s="1"/>
  <c r="F169" i="9"/>
  <c r="H26" i="10" s="1"/>
  <c r="D169" i="9"/>
  <c r="H153" i="9"/>
  <c r="J25" i="10" s="1"/>
  <c r="F153" i="9"/>
  <c r="H25" i="10" s="1"/>
  <c r="D153" i="9"/>
  <c r="H146" i="9"/>
  <c r="J24" i="10" s="1"/>
  <c r="F146" i="9"/>
  <c r="H24" i="10" s="1"/>
  <c r="D146" i="9"/>
  <c r="H138" i="9"/>
  <c r="J23" i="10" s="1"/>
  <c r="F138" i="9"/>
  <c r="H23" i="10" s="1"/>
  <c r="D138" i="9"/>
  <c r="H124" i="9"/>
  <c r="J22" i="10" s="1"/>
  <c r="F124" i="9"/>
  <c r="H22" i="10" s="1"/>
  <c r="D124" i="9"/>
  <c r="H116" i="9"/>
  <c r="J21" i="10" s="1"/>
  <c r="F116" i="9"/>
  <c r="H21" i="10" s="1"/>
  <c r="D116" i="9"/>
  <c r="H108" i="9"/>
  <c r="J20" i="10" s="1"/>
  <c r="F108" i="9"/>
  <c r="H20" i="10" s="1"/>
  <c r="D108" i="9"/>
  <c r="B108" i="9"/>
  <c r="D20" i="10" s="1"/>
  <c r="H90" i="9"/>
  <c r="F90" i="9"/>
  <c r="D90" i="9"/>
  <c r="B90" i="9"/>
  <c r="H83" i="9"/>
  <c r="F83" i="9"/>
  <c r="D83" i="9"/>
  <c r="H76" i="9"/>
  <c r="F76" i="9"/>
  <c r="D76" i="9"/>
  <c r="B76" i="9"/>
  <c r="H65" i="9"/>
  <c r="F65" i="9"/>
  <c r="D65" i="9"/>
  <c r="B65" i="9"/>
  <c r="I57" i="9"/>
  <c r="H57" i="9"/>
  <c r="G57" i="9"/>
  <c r="F57" i="9"/>
  <c r="E57" i="9"/>
  <c r="D57" i="9"/>
  <c r="C57" i="9"/>
  <c r="B57" i="9"/>
  <c r="B48" i="9"/>
  <c r="B44" i="9"/>
  <c r="C40" i="9"/>
  <c r="H31" i="9"/>
  <c r="F31" i="9"/>
  <c r="O18" i="6" l="1"/>
  <c r="F22" i="10"/>
  <c r="B27" i="6"/>
  <c r="C27" i="6" s="1"/>
  <c r="D27" i="6" s="1"/>
  <c r="E27" i="6" s="1"/>
  <c r="F27" i="6" s="1"/>
  <c r="G27" i="6" s="1"/>
  <c r="H27" i="6" s="1"/>
  <c r="I27" i="6" s="1"/>
  <c r="J27" i="6" s="1"/>
  <c r="K27" i="6" s="1"/>
  <c r="L27" i="6" s="1"/>
  <c r="M27" i="6" s="1"/>
  <c r="N27" i="6" s="1"/>
  <c r="F26" i="10"/>
  <c r="B31" i="6"/>
  <c r="C31" i="6" s="1"/>
  <c r="D31" i="6" s="1"/>
  <c r="E31" i="6" s="1"/>
  <c r="F31" i="6" s="1"/>
  <c r="G31" i="6" s="1"/>
  <c r="H31" i="6" s="1"/>
  <c r="I31" i="6" s="1"/>
  <c r="J31" i="6" s="1"/>
  <c r="K31" i="6" s="1"/>
  <c r="L31" i="6" s="1"/>
  <c r="M31" i="6" s="1"/>
  <c r="N31" i="6" s="1"/>
  <c r="B30" i="6"/>
  <c r="C30" i="6" s="1"/>
  <c r="D30" i="6" s="1"/>
  <c r="E30" i="6" s="1"/>
  <c r="F30" i="6" s="1"/>
  <c r="G30" i="6" s="1"/>
  <c r="H30" i="6" s="1"/>
  <c r="I30" i="6" s="1"/>
  <c r="J30" i="6" s="1"/>
  <c r="K30" i="6" s="1"/>
  <c r="L30" i="6" s="1"/>
  <c r="M30" i="6" s="1"/>
  <c r="N30" i="6" s="1"/>
  <c r="F25" i="10"/>
  <c r="F24" i="10"/>
  <c r="B29" i="6"/>
  <c r="C29" i="6" s="1"/>
  <c r="D29" i="6" s="1"/>
  <c r="E29" i="6" s="1"/>
  <c r="F29" i="6" s="1"/>
  <c r="G29" i="6" s="1"/>
  <c r="H29" i="6" s="1"/>
  <c r="I29" i="6" s="1"/>
  <c r="J29" i="6" s="1"/>
  <c r="K29" i="6" s="1"/>
  <c r="L29" i="6" s="1"/>
  <c r="M29" i="6" s="1"/>
  <c r="N29" i="6" s="1"/>
  <c r="B28" i="6"/>
  <c r="C28" i="6" s="1"/>
  <c r="D28" i="6" s="1"/>
  <c r="E28" i="6" s="1"/>
  <c r="F28" i="6" s="1"/>
  <c r="G28" i="6" s="1"/>
  <c r="H28" i="6" s="1"/>
  <c r="I28" i="6" s="1"/>
  <c r="J28" i="6" s="1"/>
  <c r="K28" i="6" s="1"/>
  <c r="L28" i="6" s="1"/>
  <c r="M28" i="6" s="1"/>
  <c r="N28" i="6" s="1"/>
  <c r="F23" i="10"/>
  <c r="F21" i="10"/>
  <c r="B26" i="6"/>
  <c r="C26" i="6" s="1"/>
  <c r="D26" i="6" s="1"/>
  <c r="E26" i="6" s="1"/>
  <c r="F26" i="6" s="1"/>
  <c r="G26" i="6" s="1"/>
  <c r="H26" i="6" s="1"/>
  <c r="I26" i="6" s="1"/>
  <c r="J26" i="6" s="1"/>
  <c r="K26" i="6" s="1"/>
  <c r="L26" i="6" s="1"/>
  <c r="M26" i="6" s="1"/>
  <c r="N26" i="6" s="1"/>
  <c r="B25" i="6"/>
  <c r="C25" i="6" s="1"/>
  <c r="D25" i="6" s="1"/>
  <c r="E25" i="6" s="1"/>
  <c r="F25" i="6" s="1"/>
  <c r="G25" i="6" s="1"/>
  <c r="H25" i="6" s="1"/>
  <c r="I25" i="6" s="1"/>
  <c r="J25" i="6" s="1"/>
  <c r="K25" i="6" s="1"/>
  <c r="L25" i="6" s="1"/>
  <c r="M25" i="6" s="1"/>
  <c r="N25" i="6" s="1"/>
  <c r="F20" i="10"/>
  <c r="H91" i="9"/>
  <c r="J19" i="10" s="1"/>
  <c r="F91" i="9"/>
  <c r="H19" i="10" s="1"/>
  <c r="D91" i="9"/>
  <c r="B91" i="9"/>
  <c r="D19" i="10" s="1"/>
  <c r="B73" i="5"/>
  <c r="B31" i="5"/>
  <c r="C31" i="5"/>
  <c r="B24" i="10"/>
  <c r="B23" i="10"/>
  <c r="B22" i="10"/>
  <c r="B21" i="10"/>
  <c r="B20" i="10"/>
  <c r="B50" i="5" l="1"/>
  <c r="B49" i="5"/>
  <c r="B24" i="6"/>
  <c r="C24" i="6" s="1"/>
  <c r="D24" i="6" s="1"/>
  <c r="E24" i="6" s="1"/>
  <c r="F24" i="6" s="1"/>
  <c r="G24" i="6" s="1"/>
  <c r="H24" i="6" s="1"/>
  <c r="I24" i="6" s="1"/>
  <c r="J24" i="6" s="1"/>
  <c r="K24" i="6" s="1"/>
  <c r="L24" i="6" s="1"/>
  <c r="M24" i="6" s="1"/>
  <c r="N24" i="6" s="1"/>
  <c r="F19" i="10"/>
  <c r="O15" i="6"/>
  <c r="B18" i="10" l="1"/>
  <c r="N20" i="6"/>
  <c r="M20" i="6"/>
  <c r="L20" i="6"/>
  <c r="K20" i="6"/>
  <c r="J20" i="6"/>
  <c r="I20" i="6"/>
  <c r="H20" i="6"/>
  <c r="G20" i="6"/>
  <c r="F20" i="6"/>
  <c r="E20" i="6"/>
  <c r="D20" i="6"/>
  <c r="B20" i="6" l="1"/>
  <c r="E48" i="9" l="1"/>
  <c r="I44" i="9"/>
  <c r="G44" i="9"/>
  <c r="E44" i="9"/>
  <c r="I48" i="9"/>
  <c r="G48" i="9"/>
  <c r="G40" i="9"/>
  <c r="H40" i="9"/>
  <c r="F40" i="9"/>
  <c r="H44" i="9"/>
  <c r="D44" i="9"/>
  <c r="H48" i="9"/>
  <c r="F48" i="9"/>
  <c r="D48" i="9"/>
  <c r="C48" i="9"/>
  <c r="C44" i="9"/>
  <c r="B40" i="9"/>
  <c r="H49" i="9" l="1"/>
  <c r="C49" i="9"/>
  <c r="B66" i="9" s="1"/>
  <c r="B67" i="9" s="1"/>
  <c r="D18" i="10" s="1"/>
  <c r="D27" i="10" s="1"/>
  <c r="B49" i="9"/>
  <c r="I49" i="9"/>
  <c r="H66" i="9" s="1"/>
  <c r="H67" i="9" s="1"/>
  <c r="J18" i="10" s="1"/>
  <c r="J27" i="10" s="1"/>
  <c r="J28" i="10" s="1"/>
  <c r="J30" i="10" s="1"/>
  <c r="E49" i="9"/>
  <c r="D66" i="9" s="1"/>
  <c r="D67" i="9" s="1"/>
  <c r="G49" i="9"/>
  <c r="F66" i="9" s="1"/>
  <c r="F67" i="9" s="1"/>
  <c r="H18" i="10" s="1"/>
  <c r="H27" i="10" s="1"/>
  <c r="H28" i="10" s="1"/>
  <c r="H30" i="10" s="1"/>
  <c r="F49" i="9"/>
  <c r="D49" i="9"/>
  <c r="B19" i="10"/>
  <c r="B27" i="10" s="1"/>
  <c r="O29" i="6"/>
  <c r="O17" i="6"/>
  <c r="O19" i="6"/>
  <c r="O24" i="6"/>
  <c r="O25" i="6"/>
  <c r="O26" i="6"/>
  <c r="O27" i="6"/>
  <c r="O28" i="6"/>
  <c r="O30" i="6"/>
  <c r="O31" i="6"/>
  <c r="O16" i="6"/>
  <c r="B28" i="10" l="1"/>
  <c r="B30" i="10" s="1"/>
  <c r="D28" i="10"/>
  <c r="D30" i="10" s="1"/>
  <c r="B23" i="6"/>
  <c r="F18" i="10"/>
  <c r="F27" i="10" s="1"/>
  <c r="F28" i="10" s="1"/>
  <c r="F30" i="10" s="1"/>
  <c r="H29" i="10" s="1"/>
  <c r="O20" i="6"/>
  <c r="B36" i="6" l="1"/>
  <c r="C36" i="6"/>
  <c r="O36" i="6" s="1"/>
  <c r="B32" i="6"/>
  <c r="B35" i="6" s="1"/>
  <c r="C23" i="6"/>
  <c r="J29" i="10"/>
  <c r="B37" i="6" l="1"/>
  <c r="D23" i="6"/>
  <c r="C32" i="6"/>
  <c r="C35" i="6" s="1"/>
  <c r="C37" i="6" s="1"/>
  <c r="D36" i="6" s="1"/>
  <c r="E23" i="6" l="1"/>
  <c r="D32" i="6"/>
  <c r="D35" i="6" s="1"/>
  <c r="D37" i="6" s="1"/>
  <c r="E36" i="6" s="1"/>
  <c r="F23" i="6" l="1"/>
  <c r="E32" i="6"/>
  <c r="E35" i="6" s="1"/>
  <c r="E37" i="6" s="1"/>
  <c r="F36" i="6" s="1"/>
  <c r="G23" i="6" l="1"/>
  <c r="F32" i="6"/>
  <c r="F35" i="6" s="1"/>
  <c r="F37" i="6" s="1"/>
  <c r="G36" i="6" s="1"/>
  <c r="H23" i="6" l="1"/>
  <c r="G32" i="6"/>
  <c r="G35" i="6" s="1"/>
  <c r="G37" i="6" s="1"/>
  <c r="H36" i="6" s="1"/>
  <c r="I23" i="6" l="1"/>
  <c r="H32" i="6"/>
  <c r="H35" i="6" s="1"/>
  <c r="H37" i="6" s="1"/>
  <c r="I36" i="6" s="1"/>
  <c r="J23" i="6" l="1"/>
  <c r="I32" i="6"/>
  <c r="I35" i="6" s="1"/>
  <c r="I37" i="6" s="1"/>
  <c r="J36" i="6" s="1"/>
  <c r="K23" i="6" l="1"/>
  <c r="J32" i="6"/>
  <c r="J35" i="6" s="1"/>
  <c r="J37" i="6" s="1"/>
  <c r="K36" i="6" s="1"/>
  <c r="L23" i="6" l="1"/>
  <c r="K32" i="6"/>
  <c r="K35" i="6" s="1"/>
  <c r="K37" i="6" s="1"/>
  <c r="L36" i="6" s="1"/>
  <c r="M23" i="6" l="1"/>
  <c r="L32" i="6"/>
  <c r="L35" i="6" s="1"/>
  <c r="L37" i="6" s="1"/>
  <c r="M36" i="6" s="1"/>
  <c r="N23" i="6" l="1"/>
  <c r="M32" i="6"/>
  <c r="M35" i="6" s="1"/>
  <c r="M37" i="6" s="1"/>
  <c r="N36" i="6" s="1"/>
  <c r="N32" i="6" l="1"/>
  <c r="N35" i="6" s="1"/>
  <c r="N37" i="6" s="1"/>
  <c r="O23" i="6"/>
  <c r="O32" i="6" s="1"/>
  <c r="O35" i="6" s="1"/>
  <c r="O37" i="6" s="1"/>
</calcChain>
</file>

<file path=xl/sharedStrings.xml><?xml version="1.0" encoding="utf-8"?>
<sst xmlns="http://schemas.openxmlformats.org/spreadsheetml/2006/main" count="561" uniqueCount="267">
  <si>
    <t>Amount</t>
  </si>
  <si>
    <t>Assumptions / Details / Sources</t>
  </si>
  <si>
    <t>Revenue</t>
  </si>
  <si>
    <t>Idaho Public Charter School Commission</t>
  </si>
  <si>
    <t>FTE</t>
  </si>
  <si>
    <t>Special Education</t>
  </si>
  <si>
    <t>Classroom Teacher Subtotals</t>
  </si>
  <si>
    <t>Special Education Subtotals</t>
  </si>
  <si>
    <t>Other Certified Staff</t>
  </si>
  <si>
    <t>Other Certified Staff Subtotals</t>
  </si>
  <si>
    <t>Position</t>
  </si>
  <si>
    <t>Line Item / Account</t>
  </si>
  <si>
    <t>Base Support</t>
  </si>
  <si>
    <t xml:space="preserve">Classroom Teachers </t>
  </si>
  <si>
    <t xml:space="preserve">Average classroom size: </t>
  </si>
  <si>
    <t>Anticipated % Special Education Students:</t>
  </si>
  <si>
    <t xml:space="preserve">Type </t>
  </si>
  <si>
    <t>Rate</t>
  </si>
  <si>
    <t xml:space="preserve">Additional Notes or Details regarding Board of Directors Expenditures:  </t>
  </si>
  <si>
    <t>BOARD OF DIRECTORS TOTALS</t>
  </si>
  <si>
    <t>Types of anticipated SPED Contractors:</t>
  </si>
  <si>
    <t>Types of anticipated Contractors:</t>
  </si>
  <si>
    <t>Staff and Benefit Totals</t>
  </si>
  <si>
    <t>Educational Program Totals</t>
  </si>
  <si>
    <t>Technology Totals</t>
  </si>
  <si>
    <t>Capital Outlay Totals</t>
  </si>
  <si>
    <t>Board of Directors Totals</t>
  </si>
  <si>
    <t>Facilities Totals</t>
  </si>
  <si>
    <t>Other</t>
  </si>
  <si>
    <t>Total Revenue</t>
  </si>
  <si>
    <t>Total</t>
  </si>
  <si>
    <t>Salaries and Benefits</t>
  </si>
  <si>
    <t xml:space="preserve">Education Program </t>
  </si>
  <si>
    <t>Board of Directors</t>
  </si>
  <si>
    <t>Facilities</t>
  </si>
  <si>
    <t>Cash End of Period</t>
  </si>
  <si>
    <t>Expenditures</t>
  </si>
  <si>
    <t xml:space="preserve">Total Expenditures </t>
  </si>
  <si>
    <t>Cash Flow</t>
  </si>
  <si>
    <t>Cash Flow Operational Year 1</t>
  </si>
  <si>
    <t>Transportation</t>
  </si>
  <si>
    <t>Nutrition</t>
  </si>
  <si>
    <t xml:space="preserve">Budget </t>
  </si>
  <si>
    <t>Student Enrollment Capacity</t>
  </si>
  <si>
    <t>Pre-Operational Revenue</t>
  </si>
  <si>
    <t>Charter Petition: Pre-Operational Budget</t>
  </si>
  <si>
    <t>Charter Petition: Operational Budgets</t>
  </si>
  <si>
    <t>REVENUE TOTAL</t>
  </si>
  <si>
    <t>1a:  CERTIFIED STAFF</t>
  </si>
  <si>
    <t>1b:  CLASSIFIED STAFF</t>
  </si>
  <si>
    <t>1c:  BENEFITS</t>
  </si>
  <si>
    <t>2a: OVERALL EDUCATION PROGRAM COSTS</t>
  </si>
  <si>
    <t>2b:  ELEMENTARY PROGRAM</t>
  </si>
  <si>
    <t>2c:  SECONDARY PROGRAM</t>
  </si>
  <si>
    <t>CLASSIFIED STAFF TOTAL</t>
  </si>
  <si>
    <t>CERTIFIED STAFF TOTAL</t>
  </si>
  <si>
    <t>BENEFITS TOTAL</t>
  </si>
  <si>
    <t>OPERATING INCOME (LOSS)</t>
  </si>
  <si>
    <t xml:space="preserve">Pre-Operational Expenditures </t>
  </si>
  <si>
    <r>
      <t xml:space="preserve">Section 6:  Facilities Details </t>
    </r>
    <r>
      <rPr>
        <sz val="12"/>
        <color theme="0"/>
        <rFont val="Trebuchet MS"/>
        <family val="2"/>
        <scheme val="minor"/>
      </rPr>
      <t>(consistent with facilities template)</t>
    </r>
  </si>
  <si>
    <t xml:space="preserve">Section 5:  Board of Directors </t>
  </si>
  <si>
    <t xml:space="preserve">Section 4:  Non-Facilities Capital Outlay </t>
  </si>
  <si>
    <t xml:space="preserve">Section 3:  Technology </t>
  </si>
  <si>
    <t xml:space="preserve">Section 2:  Educational Program </t>
  </si>
  <si>
    <t xml:space="preserve">Section 1:  Staffing </t>
  </si>
  <si>
    <t>Year 2 Budget</t>
  </si>
  <si>
    <t>Full Enrollment Year 1 Budget</t>
  </si>
  <si>
    <t>Year 3 Budget</t>
  </si>
  <si>
    <t>Break-Even           Year 1 Budget</t>
  </si>
  <si>
    <t>Pre-Operational Budget</t>
  </si>
  <si>
    <t>EXPENSE TOTAL</t>
  </si>
  <si>
    <t>Operational Revenue</t>
  </si>
  <si>
    <t xml:space="preserve">Operational Expenditures </t>
  </si>
  <si>
    <t>Worksheet Instructions:  This page will auto-populate as you complete the Pre-Operational and Operational Budget tabs.</t>
  </si>
  <si>
    <t>Year 1 Budgeted</t>
  </si>
  <si>
    <t>JUL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</si>
  <si>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</si>
  <si>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</si>
  <si>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</si>
  <si>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</si>
  <si>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</si>
  <si>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</si>
  <si>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</si>
  <si>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</si>
  <si>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</si>
  <si>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</si>
  <si>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JUNE</t>
  </si>
  <si>
    <t>CERTIFIED &amp; CLASSIFIED STAFF TOTAL</t>
  </si>
  <si>
    <t>TOTAL STAFF &amp; BENEFITS TOTAL</t>
  </si>
  <si>
    <t>OVERALL EDUCATION PROGRAM TOTAL</t>
  </si>
  <si>
    <t>ELEMENTARY PROGRAM TOTAL</t>
  </si>
  <si>
    <t>SECONDARY PROGRAM TOTAL</t>
  </si>
  <si>
    <t>EDUCATIONAL PROGRAM TOTAL</t>
  </si>
  <si>
    <t>TECHNOLOGY TOTAL</t>
  </si>
  <si>
    <t>CAPITAL OUTLAY TOTAL</t>
  </si>
  <si>
    <t>BOARD OF DIRECTORS TOTAL</t>
  </si>
  <si>
    <t>FACILITIES TOTAL</t>
  </si>
  <si>
    <t>TRANSPORTATION TOTAL</t>
  </si>
  <si>
    <t>OTHER TOTAL</t>
  </si>
  <si>
    <t>Anticipated Enrollment for Each Scenario:</t>
  </si>
  <si>
    <t>PREVIOUS YEAR CARRYOVER</t>
  </si>
  <si>
    <t>NET INCOME (LOSS)</t>
  </si>
  <si>
    <t>Salary and Benefit Apportionment</t>
  </si>
  <si>
    <t xml:space="preserve">Donations and Contributions </t>
  </si>
  <si>
    <t>Special Distributions</t>
  </si>
  <si>
    <t>Advanced Opportunities</t>
  </si>
  <si>
    <t>Charter School Facilities</t>
  </si>
  <si>
    <t>Content and Curriculum</t>
  </si>
  <si>
    <t>Continuous Improvement Plans and Training</t>
  </si>
  <si>
    <t>Gifted Talented</t>
  </si>
  <si>
    <t>IT Staffing</t>
  </si>
  <si>
    <t>Leadership Premiums</t>
  </si>
  <si>
    <t>Math and Science Requirement</t>
  </si>
  <si>
    <t>Professional Development</t>
  </si>
  <si>
    <t>Safe and Drug-Free Schools</t>
  </si>
  <si>
    <t>School Facilities (Lottery)</t>
  </si>
  <si>
    <t>Technology (i.e. infrastructure)</t>
  </si>
  <si>
    <t xml:space="preserve">Special Distributions </t>
  </si>
  <si>
    <t>secondary schools only</t>
  </si>
  <si>
    <t>Secured funds only; include documentation</t>
  </si>
  <si>
    <t>Loans</t>
  </si>
  <si>
    <t>Grants</t>
  </si>
  <si>
    <t xml:space="preserve">Only include secured grants.  Provide documentation of grantor, total amount, and any applicable restrictions or requirements. </t>
  </si>
  <si>
    <t xml:space="preserve">Only include secured funds.  Sum all donations/contributions here.  Provide documentation for each donation/contribution as appendices. </t>
  </si>
  <si>
    <t xml:space="preserve">Additional Notes or Details Regarding Transportation Expenditures:  </t>
  </si>
  <si>
    <t>College and Career Advisors/ Mentors</t>
  </si>
  <si>
    <t xml:space="preserve">Other </t>
  </si>
  <si>
    <t>Elementary Contract Services (provide assumptions)</t>
  </si>
  <si>
    <t>SPED Contract Services</t>
  </si>
  <si>
    <t xml:space="preserve">Elementary Curriculum </t>
  </si>
  <si>
    <t xml:space="preserve">Secondary Curriculum </t>
  </si>
  <si>
    <t>Secondary Instructional Supplies &amp; Consumables</t>
  </si>
  <si>
    <t>Elementary Instructional Supplies &amp; Consumables</t>
  </si>
  <si>
    <t>Secondary Contract Services (provide assumptions)</t>
  </si>
  <si>
    <t xml:space="preserve">Internet Access </t>
  </si>
  <si>
    <t>Contributions/ Donations</t>
  </si>
  <si>
    <t xml:space="preserve">Special Distributions                                                                                              </t>
  </si>
  <si>
    <t>NA</t>
  </si>
  <si>
    <t xml:space="preserve">Include details and documentation as necessary. </t>
  </si>
  <si>
    <t>Workers comp/ FICA/ Medicare</t>
  </si>
  <si>
    <t>Group Insurance (Medical/Dental)</t>
  </si>
  <si>
    <t>Paid time off (provide assumptions)</t>
  </si>
  <si>
    <t>Admin / Front Office Staff</t>
  </si>
  <si>
    <t>Paraprofessionals- SPED</t>
  </si>
  <si>
    <t>Paraprofessionals- General</t>
  </si>
  <si>
    <t>Assistant Administrator</t>
  </si>
  <si>
    <t>Special Education Teacher</t>
  </si>
  <si>
    <t>Lead Administrator</t>
  </si>
  <si>
    <t>SPED Director / Coordinator</t>
  </si>
  <si>
    <t xml:space="preserve">Secondary Teachers </t>
  </si>
  <si>
    <t>Elementary Teachers</t>
  </si>
  <si>
    <t xml:space="preserve">Specialty Teachers </t>
  </si>
  <si>
    <t>Computers for Student Use</t>
  </si>
  <si>
    <t>Computers for Staff Use</t>
  </si>
  <si>
    <t>Board Training</t>
  </si>
  <si>
    <t>Legal</t>
  </si>
  <si>
    <t>Audit</t>
  </si>
  <si>
    <t>Construction / Remodeling (if applicable)</t>
  </si>
  <si>
    <t xml:space="preserve">Mortgage or Lease </t>
  </si>
  <si>
    <t xml:space="preserve">Repairs and Maintenance </t>
  </si>
  <si>
    <t xml:space="preserve">Utilities (i.e. gas, electric, water, etc.)   </t>
  </si>
  <si>
    <t>Phone</t>
  </si>
  <si>
    <t>Daily Transportation</t>
  </si>
  <si>
    <t>Other Transportation Costs (specify)</t>
  </si>
  <si>
    <t>Other Facilities Related Costs (specify)</t>
  </si>
  <si>
    <t>Other Contract Services (i.e. accounting, HR, management)</t>
  </si>
  <si>
    <t>Secondary Special Education Curricular Materials</t>
  </si>
  <si>
    <t>Elementary Special Education Curricular Materials</t>
  </si>
  <si>
    <t>Donations and Contributions</t>
  </si>
  <si>
    <t>Section 7:  Transportation</t>
  </si>
  <si>
    <t>Food Costs</t>
  </si>
  <si>
    <t>Non-Food Costs</t>
  </si>
  <si>
    <t>NUTRITION TOTAL</t>
  </si>
  <si>
    <t>Section 8:  Nutrition Program</t>
  </si>
  <si>
    <t xml:space="preserve">Provide documentation and details. </t>
  </si>
  <si>
    <t>Section 9:  Other Expenditures</t>
  </si>
  <si>
    <t>SPED Director</t>
  </si>
  <si>
    <t>Specialty Teachers</t>
  </si>
  <si>
    <t xml:space="preserve">Group insurance </t>
  </si>
  <si>
    <t>Workers comp</t>
  </si>
  <si>
    <t>Elementary Curriculum</t>
  </si>
  <si>
    <t>Secondary Curriculum</t>
  </si>
  <si>
    <t>Internet Access</t>
  </si>
  <si>
    <t>Contract Services</t>
  </si>
  <si>
    <t>Technology Software &amp; Licenses</t>
  </si>
  <si>
    <t>Other Technology Hardware (i.e. document cameras, projectors, etc.)</t>
  </si>
  <si>
    <t>Furniture (school-wide)</t>
  </si>
  <si>
    <t>Kitchen Equipment (warming oven, salad bar, etc.)</t>
  </si>
  <si>
    <t>Insurance (property, liability, E &amp; 0, etc.)</t>
  </si>
  <si>
    <t>Insurance (property, liability, E &amp; O, etc.)</t>
  </si>
  <si>
    <t>Mortgage or Lease</t>
  </si>
  <si>
    <t>Repairs and Maintenance</t>
  </si>
  <si>
    <t>Facilities Maintenance Contracts (i.e. snow removal, lawn care, custodial, security, etc.)</t>
  </si>
  <si>
    <t>Utilities (i.e. gas, electric, water, etc.)</t>
  </si>
  <si>
    <t>Section 8:  Nutrition</t>
  </si>
  <si>
    <t>Virtual schools include SDE worksheet</t>
  </si>
  <si>
    <t xml:space="preserve">Entitlement </t>
  </si>
  <si>
    <t>Attach the M &amp; O Revenue Template</t>
  </si>
  <si>
    <t xml:space="preserve">Attach the M &amp; O Revenue Template </t>
  </si>
  <si>
    <t>From the SDE Special Distributions Doc.</t>
  </si>
  <si>
    <t>Limited English Proficient (LEP)</t>
  </si>
  <si>
    <t>Transportation Allowance</t>
  </si>
  <si>
    <t xml:space="preserve">Retirement </t>
  </si>
  <si>
    <t>Membership Dues</t>
  </si>
  <si>
    <t>Authorizer Fee</t>
  </si>
  <si>
    <t>Office Supplies</t>
  </si>
  <si>
    <t xml:space="preserve">Contracted Services </t>
  </si>
  <si>
    <t>Other Capital Outlay (i.e. library, kitchen small wares, maintenance equipment, etc.)</t>
  </si>
  <si>
    <t>Facilities Maintenance Contracts (i.e. snow removal; trash; lawn care, custodial, security, etc.)</t>
  </si>
  <si>
    <r>
      <rPr>
        <b/>
        <sz val="11"/>
        <color theme="1"/>
        <rFont val="Trebuchet MS"/>
        <family val="2"/>
        <scheme val="minor"/>
      </rPr>
      <t xml:space="preserve">Worksheet Instructions: </t>
    </r>
    <r>
      <rPr>
        <sz val="11"/>
        <color theme="1"/>
        <rFont val="Trebuchet MS"/>
        <family val="2"/>
        <scheme val="minor"/>
      </rPr>
      <t xml:space="preserve"> list revenues, expenditures, and Full-Time Equivalencies (FTE) anticipated during the pre-operational year.  Insert rows as necessary throughout the document.  Include notes specific to start-up costs (details, sources, etc.) in the Assumptions column.  </t>
    </r>
  </si>
  <si>
    <t>Include documentation for lender, term, rate, and total principal and Interest.</t>
  </si>
  <si>
    <t>Special Transportation (i.e. SPED, field trips, etc.)</t>
  </si>
  <si>
    <t>Membership Dues (if applicable)</t>
  </si>
  <si>
    <t>Include documentation that provides the lender, term, rate, and total principal.</t>
  </si>
  <si>
    <t>FICA/Medicare</t>
  </si>
  <si>
    <t>Nutrition Totals</t>
  </si>
  <si>
    <t>Transportation Totals</t>
  </si>
  <si>
    <t>Entitlement</t>
  </si>
  <si>
    <t>Cash on Hand/ Other Revenue Sources</t>
  </si>
  <si>
    <t>IDAHO PUBLIC CHARTER SCHOOL COMMISSION</t>
  </si>
  <si>
    <r>
      <t>w</t>
    </r>
    <r>
      <rPr>
        <b/>
        <sz val="12"/>
        <color rgb="FFA6A6A6"/>
        <rFont val="Trebuchet MS"/>
        <family val="2"/>
      </rPr>
      <t xml:space="preserve"> </t>
    </r>
    <r>
      <rPr>
        <b/>
        <sz val="12"/>
        <color rgb="FFA6A6A6"/>
        <rFont val="Wingdings"/>
        <charset val="2"/>
      </rPr>
      <t>w</t>
    </r>
    <r>
      <rPr>
        <b/>
        <sz val="12"/>
        <color rgb="FFA6A6A6"/>
        <rFont val="Trebuchet MS"/>
        <family val="2"/>
      </rPr>
      <t xml:space="preserve"> </t>
    </r>
    <r>
      <rPr>
        <b/>
        <sz val="12"/>
        <color rgb="FFA6A6A6"/>
        <rFont val="Wingdings"/>
        <charset val="2"/>
      </rPr>
      <t>w</t>
    </r>
    <r>
      <rPr>
        <b/>
        <sz val="12"/>
        <color rgb="FFA6A6A6"/>
        <rFont val="Trebuchet MS"/>
        <family val="2"/>
      </rPr>
      <t xml:space="preserve"> </t>
    </r>
    <r>
      <rPr>
        <b/>
        <sz val="12"/>
        <color rgb="FFA6A6A6"/>
        <rFont val="Wingdings"/>
        <charset val="2"/>
      </rPr>
      <t>w</t>
    </r>
    <r>
      <rPr>
        <b/>
        <sz val="12"/>
        <color rgb="FFA6A6A6"/>
        <rFont val="Trebuchet MS"/>
        <family val="2"/>
      </rPr>
      <t xml:space="preserve"> </t>
    </r>
    <r>
      <rPr>
        <b/>
        <sz val="12"/>
        <color rgb="FFA6A6A6"/>
        <rFont val="Wingdings"/>
        <charset val="2"/>
      </rPr>
      <t>w</t>
    </r>
  </si>
  <si>
    <t>Performance Pay</t>
  </si>
  <si>
    <t>Cash on Hand / Other Revenue Sources</t>
  </si>
  <si>
    <t xml:space="preserve">Additional Notes or Details Regarding Revenues:  </t>
  </si>
  <si>
    <t xml:space="preserve">Additional Notes or Details Regarding Educational Program Expenditures: </t>
  </si>
  <si>
    <t xml:space="preserve">Additional Notes or Details Regarding Technology Expenditures:  </t>
  </si>
  <si>
    <t xml:space="preserve">Additional Notes or Details Regarding Facilities Expenditures:  </t>
  </si>
  <si>
    <t>Full Enrollment
Year 1 Budget</t>
  </si>
  <si>
    <t>Break-Even
Year 1 Budget</t>
  </si>
  <si>
    <t>Notes:</t>
  </si>
  <si>
    <t xml:space="preserve">Anticipated % Special Education Students: </t>
  </si>
  <si>
    <t xml:space="preserve">Additional Notes or Details Regarding Other Expenditures:  </t>
  </si>
  <si>
    <t xml:space="preserve">Additional Notes or Details Regarding Board of Directors Expenditures:  </t>
  </si>
  <si>
    <t xml:space="preserve">Additional Notes or Details Regarding Non-Facilities Capital Outlay Expenditures:  </t>
  </si>
  <si>
    <t xml:space="preserve">Additional Notes or Details Regarding Technology Expenditures: </t>
  </si>
  <si>
    <t>Literacy Proficiency</t>
  </si>
  <si>
    <t>Payroll Processing Fees</t>
  </si>
  <si>
    <t>Banking Fees</t>
  </si>
  <si>
    <t>Pre-Operational Budget Loan Repayment</t>
  </si>
  <si>
    <t>Pre-Operational Budget Loan Interest</t>
  </si>
  <si>
    <t>Sponsor Fee</t>
  </si>
  <si>
    <t>Admin Staff Bonus Allocation</t>
  </si>
  <si>
    <t>Teacher/Staff Stipends</t>
  </si>
  <si>
    <t>Accel Fee Credits</t>
  </si>
  <si>
    <t>Phone/Internet Access</t>
  </si>
  <si>
    <t>Furniture, Fixtures and Equipment</t>
  </si>
  <si>
    <t>Office Postage</t>
  </si>
  <si>
    <t>Copiers / Reproduction</t>
  </si>
  <si>
    <t>Student Technology Assistance Services</t>
  </si>
  <si>
    <t>IEP Management Software</t>
  </si>
  <si>
    <t>Alternative Curriculum</t>
  </si>
  <si>
    <t>SPED Assistive Technology</t>
  </si>
  <si>
    <t>Student Technology Support Reimbursement</t>
  </si>
  <si>
    <t xml:space="preserve">Include only items not covered via FFE, if applicable.  </t>
  </si>
  <si>
    <t>(Additional Rows)</t>
  </si>
  <si>
    <t>Cash on Hand/Other Revenue</t>
  </si>
  <si>
    <t>Cash / Other Revenue Sources</t>
  </si>
  <si>
    <t>Operating Cash Flow (Annual)</t>
  </si>
  <si>
    <t>Q1</t>
  </si>
  <si>
    <t>Q2</t>
  </si>
  <si>
    <t>Q3</t>
  </si>
  <si>
    <t>Q4</t>
  </si>
  <si>
    <t>Percentage</t>
  </si>
  <si>
    <t>Cash Balance</t>
  </si>
  <si>
    <t>Quarterly Distributions</t>
  </si>
  <si>
    <t>Charter Petition: Financial Summary</t>
  </si>
  <si>
    <t>APPENDIX G: 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</si>
</sst>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_);[Red]\(#,##0.0\)"/>
    <numFmt numFmtId="166" formatCode="_(* #,##0.0_);_(* \(#,##0.0\);_(* &quot;-&quot;?_);_(@_)"/>
    <numFmt numFmtId="167" formatCode="#,##0.0_);\(#,##0.0\)"/>
    <numFmt numFmtId="168" formatCode="0.0%"/>
  </numFmts>
  <fonts count="25" x14ac:knownFonts="1">
    <font>
      <sz val="11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b/>
      <sz val="11"/>
      <color theme="0"/>
      <name val="Trebuchet MS"/>
      <family val="2"/>
      <scheme val="minor"/>
    </font>
    <font>
      <b/>
      <sz val="14"/>
      <color theme="0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theme="0"/>
      <name val="Trebuchet MS"/>
      <family val="2"/>
      <scheme val="minor"/>
    </font>
    <font>
      <b/>
      <i/>
      <sz val="10"/>
      <color theme="0"/>
      <name val="Trebuchet MS"/>
      <family val="2"/>
      <scheme val="minor"/>
    </font>
    <font>
      <b/>
      <sz val="12"/>
      <color theme="0"/>
      <name val="Trebuchet MS"/>
      <family val="2"/>
      <scheme val="minor"/>
    </font>
    <font>
      <sz val="12"/>
      <color theme="0"/>
      <name val="Trebuchet MS"/>
      <family val="2"/>
      <scheme val="minor"/>
    </font>
    <font>
      <i/>
      <sz val="10"/>
      <color theme="0"/>
      <name val="Trebuchet MS"/>
      <family val="2"/>
      <scheme val="minor"/>
    </font>
    <font>
      <sz val="10"/>
      <color theme="0"/>
      <name val="Trebuchet MS"/>
      <family val="2"/>
      <scheme val="minor"/>
    </font>
    <font>
      <sz val="11"/>
      <color theme="0"/>
      <name val="Trebuchet MS"/>
      <family val="2"/>
      <scheme val="minor"/>
    </font>
    <font>
      <b/>
      <i/>
      <sz val="14"/>
      <color theme="0"/>
      <name val="Trebuchet MS"/>
      <family val="2"/>
      <scheme val="minor"/>
    </font>
    <font>
      <b/>
      <sz val="12"/>
      <color rgb="FFA6A6A6"/>
      <name val="Trebuchet MS"/>
      <family val="2"/>
    </font>
    <font>
      <b/>
      <sz val="12"/>
      <color rgb="FFA6A6A6"/>
      <name val="Wingdings"/>
      <charset val="2"/>
    </font>
    <font>
      <sz val="11"/>
      <color theme="1"/>
      <name val="Trebuchet MS"/>
      <family val="2"/>
    </font>
    <font>
      <b/>
      <sz val="10"/>
      <name val="Trebuchet MS"/>
      <family val="2"/>
      <scheme val="minor"/>
    </font>
    <font>
      <sz val="10"/>
      <color rgb="FF1919FF"/>
      <name val="Trebuchet MS"/>
      <family val="2"/>
      <scheme val="minor"/>
    </font>
    <font>
      <b/>
      <sz val="10"/>
      <color rgb="FF1919FF"/>
      <name val="Trebuchet MS"/>
      <family val="2"/>
      <scheme val="minor"/>
    </font>
    <font>
      <sz val="12"/>
      <color theme="1"/>
      <name val="Trebuchet MS"/>
      <family val="2"/>
      <scheme val="minor"/>
    </font>
    <font>
      <sz val="11"/>
      <color rgb="FF1919FF"/>
      <name val="Trebuchet MS"/>
      <family val="2"/>
      <scheme val="minor"/>
    </font>
    <font>
      <i/>
      <sz val="10"/>
      <color theme="1"/>
      <name val="Trebuchet MS"/>
      <family val="2"/>
      <scheme val="minor"/>
    </font>
    <font>
      <sz val="24"/>
      <color rgb="FF1919FF"/>
      <name val="Trebuchet MS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383BD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</fills>
  <borders count="8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93">
    <xf numFmtId="0" fontId="0" fillId="0" borderId="0" xfId="0"/>
    <xf numFmtId="3" fontId="5" fillId="0" borderId="0" xfId="0" applyNumberFormat="1" applyFont="1"/>
    <xf numFmtId="3" fontId="5" fillId="0" borderId="34" xfId="0" applyNumberFormat="1" applyFont="1" applyBorder="1" applyAlignment="1">
      <alignment vertical="center"/>
    </xf>
    <xf numFmtId="3" fontId="5" fillId="0" borderId="35" xfId="0" applyNumberFormat="1" applyFont="1" applyBorder="1" applyAlignment="1">
      <alignment vertical="center"/>
    </xf>
    <xf numFmtId="3" fontId="5" fillId="0" borderId="35" xfId="0" applyNumberFormat="1" applyFont="1" applyBorder="1" applyAlignment="1">
      <alignment vertical="center" wrapText="1"/>
    </xf>
    <xf numFmtId="3" fontId="2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43" fontId="5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3" fontId="5" fillId="0" borderId="0" xfId="0" applyNumberFormat="1" applyFont="1" applyAlignment="1">
      <alignment horizontal="right" vertical="center"/>
    </xf>
    <xf numFmtId="0" fontId="5" fillId="0" borderId="0" xfId="0" quotePrefix="1" applyFont="1" applyAlignment="1">
      <alignment horizontal="right"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right" vertical="center"/>
    </xf>
    <xf numFmtId="43" fontId="6" fillId="0" borderId="0" xfId="0" quotePrefix="1" applyNumberFormat="1" applyFont="1" applyAlignment="1">
      <alignment horizontal="right" vertical="center"/>
    </xf>
    <xf numFmtId="0" fontId="5" fillId="0" borderId="0" xfId="0" applyFont="1"/>
    <xf numFmtId="0" fontId="5" fillId="0" borderId="57" xfId="0" applyFont="1" applyBorder="1" applyAlignment="1">
      <alignment vertical="center" wrapText="1"/>
    </xf>
    <xf numFmtId="3" fontId="13" fillId="0" borderId="0" xfId="0" applyNumberFormat="1" applyFont="1" applyAlignment="1">
      <alignment vertical="center"/>
    </xf>
    <xf numFmtId="3" fontId="13" fillId="0" borderId="0" xfId="0" applyNumberFormat="1" applyFont="1" applyAlignment="1">
      <alignment horizontal="right" vertical="center"/>
    </xf>
    <xf numFmtId="3" fontId="6" fillId="0" borderId="0" xfId="0" applyNumberFormat="1" applyFont="1"/>
    <xf numFmtId="3" fontId="5" fillId="0" borderId="0" xfId="0" applyNumberFormat="1" applyFont="1" applyAlignment="1">
      <alignment wrapText="1"/>
    </xf>
    <xf numFmtId="3" fontId="6" fillId="0" borderId="0" xfId="0" applyNumberFormat="1" applyFont="1" applyAlignment="1">
      <alignment horizontal="right"/>
    </xf>
    <xf numFmtId="8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3" fontId="6" fillId="0" borderId="0" xfId="0" applyNumberFormat="1" applyFont="1" applyAlignment="1">
      <alignment vertical="center" wrapText="1"/>
    </xf>
    <xf numFmtId="43" fontId="6" fillId="0" borderId="0" xfId="0" applyNumberFormat="1" applyFont="1"/>
    <xf numFmtId="8" fontId="6" fillId="0" borderId="0" xfId="0" applyNumberFormat="1" applyFont="1"/>
    <xf numFmtId="43" fontId="7" fillId="0" borderId="0" xfId="0" applyNumberFormat="1" applyFont="1"/>
    <xf numFmtId="8" fontId="7" fillId="0" borderId="0" xfId="0" applyNumberFormat="1" applyFo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indent="2"/>
    </xf>
    <xf numFmtId="3" fontId="6" fillId="7" borderId="18" xfId="0" applyNumberFormat="1" applyFont="1" applyFill="1" applyBorder="1" applyAlignment="1">
      <alignment horizontal="left" vertical="center"/>
    </xf>
    <xf numFmtId="3" fontId="6" fillId="7" borderId="19" xfId="0" applyNumberFormat="1" applyFont="1" applyFill="1" applyBorder="1" applyAlignment="1">
      <alignment horizontal="center" vertical="center"/>
    </xf>
    <xf numFmtId="0" fontId="6" fillId="7" borderId="54" xfId="0" applyFont="1" applyFill="1" applyBorder="1" applyAlignment="1">
      <alignment horizontal="center" vertical="center" wrapText="1"/>
    </xf>
    <xf numFmtId="164" fontId="6" fillId="7" borderId="54" xfId="0" applyNumberFormat="1" applyFont="1" applyFill="1" applyBorder="1" applyAlignment="1">
      <alignment horizontal="center" vertical="center" wrapText="1"/>
    </xf>
    <xf numFmtId="3" fontId="5" fillId="7" borderId="33" xfId="0" applyNumberFormat="1" applyFont="1" applyFill="1" applyBorder="1" applyAlignment="1">
      <alignment vertical="center"/>
    </xf>
    <xf numFmtId="3" fontId="6" fillId="7" borderId="33" xfId="0" applyNumberFormat="1" applyFont="1" applyFill="1" applyBorder="1" applyAlignment="1">
      <alignment vertical="center"/>
    </xf>
    <xf numFmtId="0" fontId="6" fillId="7" borderId="41" xfId="0" applyFont="1" applyFill="1" applyBorder="1" applyAlignment="1">
      <alignment horizontal="center" vertical="center" wrapText="1"/>
    </xf>
    <xf numFmtId="3" fontId="6" fillId="7" borderId="33" xfId="0" applyNumberFormat="1" applyFont="1" applyFill="1" applyBorder="1" applyAlignment="1">
      <alignment horizontal="right" vertical="center"/>
    </xf>
    <xf numFmtId="3" fontId="6" fillId="7" borderId="2" xfId="0" applyNumberFormat="1" applyFont="1" applyFill="1" applyBorder="1" applyAlignment="1">
      <alignment vertical="center"/>
    </xf>
    <xf numFmtId="3" fontId="6" fillId="7" borderId="2" xfId="0" applyNumberFormat="1" applyFont="1" applyFill="1" applyBorder="1" applyAlignment="1">
      <alignment horizontal="right" vertical="center"/>
    </xf>
    <xf numFmtId="3" fontId="5" fillId="7" borderId="22" xfId="0" applyNumberFormat="1" applyFont="1" applyFill="1" applyBorder="1" applyAlignment="1">
      <alignment vertical="center"/>
    </xf>
    <xf numFmtId="0" fontId="6" fillId="7" borderId="55" xfId="0" applyFont="1" applyFill="1" applyBorder="1" applyAlignment="1">
      <alignment horizontal="center" vertical="center" wrapText="1"/>
    </xf>
    <xf numFmtId="43" fontId="6" fillId="7" borderId="19" xfId="0" applyNumberFormat="1" applyFont="1" applyFill="1" applyBorder="1" applyAlignment="1">
      <alignment horizontal="center" vertical="center" wrapText="1"/>
    </xf>
    <xf numFmtId="164" fontId="6" fillId="7" borderId="41" xfId="0" applyNumberFormat="1" applyFont="1" applyFill="1" applyBorder="1" applyAlignment="1">
      <alignment horizontal="center" vertical="center" wrapText="1"/>
    </xf>
    <xf numFmtId="43" fontId="6" fillId="7" borderId="53" xfId="0" applyNumberFormat="1" applyFont="1" applyFill="1" applyBorder="1" applyAlignment="1">
      <alignment horizontal="center" vertical="center" wrapText="1"/>
    </xf>
    <xf numFmtId="0" fontId="6" fillId="7" borderId="58" xfId="0" applyFont="1" applyFill="1" applyBorder="1" applyAlignment="1">
      <alignment horizontal="center" vertical="center" wrapText="1"/>
    </xf>
    <xf numFmtId="10" fontId="6" fillId="7" borderId="26" xfId="0" applyNumberFormat="1" applyFont="1" applyFill="1" applyBorder="1" applyAlignment="1">
      <alignment horizontal="right" vertical="center"/>
    </xf>
    <xf numFmtId="10" fontId="5" fillId="0" borderId="0" xfId="0" applyNumberFormat="1" applyFont="1" applyAlignment="1">
      <alignment horizontal="right" vertical="center"/>
    </xf>
    <xf numFmtId="3" fontId="5" fillId="0" borderId="0" xfId="0" quotePrefix="1" applyNumberFormat="1" applyFont="1" applyAlignment="1">
      <alignment horizontal="right" vertical="center"/>
    </xf>
    <xf numFmtId="3" fontId="6" fillId="7" borderId="21" xfId="0" applyNumberFormat="1" applyFont="1" applyFill="1" applyBorder="1" applyAlignment="1">
      <alignment horizontal="left" vertical="center"/>
    </xf>
    <xf numFmtId="3" fontId="6" fillId="7" borderId="22" xfId="0" applyNumberFormat="1" applyFont="1" applyFill="1" applyBorder="1" applyAlignment="1">
      <alignment horizontal="center" vertical="center"/>
    </xf>
    <xf numFmtId="3" fontId="5" fillId="0" borderId="63" xfId="0" applyNumberFormat="1" applyFont="1" applyBorder="1" applyAlignment="1">
      <alignment horizontal="left" vertical="center"/>
    </xf>
    <xf numFmtId="0" fontId="5" fillId="0" borderId="15" xfId="0" applyFont="1" applyBorder="1" applyAlignment="1">
      <alignment vertical="center"/>
    </xf>
    <xf numFmtId="3" fontId="5" fillId="0" borderId="16" xfId="0" applyNumberFormat="1" applyFont="1" applyBorder="1" applyAlignment="1">
      <alignment horizontal="left" vertical="center"/>
    </xf>
    <xf numFmtId="3" fontId="5" fillId="0" borderId="16" xfId="0" applyNumberFormat="1" applyFont="1" applyBorder="1" applyAlignment="1">
      <alignment horizontal="left" vertical="center" indent="2"/>
    </xf>
    <xf numFmtId="0" fontId="5" fillId="0" borderId="16" xfId="0" applyFont="1" applyBorder="1" applyAlignment="1">
      <alignment horizontal="left" vertical="center" indent="2"/>
    </xf>
    <xf numFmtId="3" fontId="6" fillId="7" borderId="45" xfId="0" applyNumberFormat="1" applyFont="1" applyFill="1" applyBorder="1" applyAlignment="1">
      <alignment horizontal="right" vertical="center"/>
    </xf>
    <xf numFmtId="3" fontId="5" fillId="7" borderId="56" xfId="0" applyNumberFormat="1" applyFont="1" applyFill="1" applyBorder="1" applyAlignment="1">
      <alignment vertical="center"/>
    </xf>
    <xf numFmtId="3" fontId="6" fillId="7" borderId="18" xfId="0" applyNumberFormat="1" applyFont="1" applyFill="1" applyBorder="1" applyAlignment="1">
      <alignment vertical="center"/>
    </xf>
    <xf numFmtId="0" fontId="6" fillId="7" borderId="59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/>
    </xf>
    <xf numFmtId="3" fontId="5" fillId="0" borderId="16" xfId="0" applyNumberFormat="1" applyFont="1" applyBorder="1" applyAlignment="1">
      <alignment vertical="center"/>
    </xf>
    <xf numFmtId="3" fontId="5" fillId="0" borderId="28" xfId="0" applyNumberFormat="1" applyFont="1" applyBorder="1" applyAlignment="1">
      <alignment horizontal="right" vertical="center"/>
    </xf>
    <xf numFmtId="43" fontId="5" fillId="4" borderId="40" xfId="0" applyNumberFormat="1" applyFont="1" applyFill="1" applyBorder="1" applyAlignment="1">
      <alignment horizontal="right" vertical="center"/>
    </xf>
    <xf numFmtId="43" fontId="5" fillId="4" borderId="12" xfId="0" applyNumberFormat="1" applyFont="1" applyFill="1" applyBorder="1" applyAlignment="1">
      <alignment horizontal="right" vertical="center"/>
    </xf>
    <xf numFmtId="43" fontId="5" fillId="4" borderId="14" xfId="0" applyNumberFormat="1" applyFont="1" applyFill="1" applyBorder="1" applyAlignment="1">
      <alignment horizontal="right" vertical="center"/>
    </xf>
    <xf numFmtId="43" fontId="6" fillId="7" borderId="20" xfId="0" applyNumberFormat="1" applyFont="1" applyFill="1" applyBorder="1" applyAlignment="1">
      <alignment horizontal="center" vertical="center" wrapText="1"/>
    </xf>
    <xf numFmtId="43" fontId="6" fillId="7" borderId="52" xfId="0" applyNumberFormat="1" applyFont="1" applyFill="1" applyBorder="1" applyAlignment="1">
      <alignment horizontal="center" vertical="center" wrapText="1"/>
    </xf>
    <xf numFmtId="0" fontId="6" fillId="7" borderId="42" xfId="0" applyFont="1" applyFill="1" applyBorder="1" applyAlignment="1">
      <alignment horizontal="center" vertical="center" wrapText="1"/>
    </xf>
    <xf numFmtId="43" fontId="5" fillId="4" borderId="43" xfId="0" applyNumberFormat="1" applyFont="1" applyFill="1" applyBorder="1" applyAlignment="1">
      <alignment horizontal="right" vertical="center"/>
    </xf>
    <xf numFmtId="3" fontId="6" fillId="7" borderId="21" xfId="0" applyNumberFormat="1" applyFont="1" applyFill="1" applyBorder="1" applyAlignment="1">
      <alignment horizontal="right" vertical="center"/>
    </xf>
    <xf numFmtId="3" fontId="6" fillId="7" borderId="2" xfId="0" applyNumberFormat="1" applyFont="1" applyFill="1" applyBorder="1" applyAlignment="1">
      <alignment horizontal="center" vertical="center"/>
    </xf>
    <xf numFmtId="0" fontId="6" fillId="7" borderId="64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0" fontId="6" fillId="7" borderId="26" xfId="0" applyFont="1" applyFill="1" applyBorder="1" applyAlignment="1">
      <alignment horizontal="center" vertical="center" wrapText="1"/>
    </xf>
    <xf numFmtId="0" fontId="6" fillId="7" borderId="50" xfId="0" applyFont="1" applyFill="1" applyBorder="1" applyAlignment="1">
      <alignment horizontal="center" vertical="center" wrapText="1"/>
    </xf>
    <xf numFmtId="3" fontId="6" fillId="7" borderId="33" xfId="0" applyNumberFormat="1" applyFont="1" applyFill="1" applyBorder="1" applyAlignment="1">
      <alignment horizontal="center" vertical="center"/>
    </xf>
    <xf numFmtId="3" fontId="5" fillId="0" borderId="49" xfId="0" applyNumberFormat="1" applyFont="1" applyBorder="1" applyAlignment="1">
      <alignment vertical="center"/>
    </xf>
    <xf numFmtId="3" fontId="5" fillId="0" borderId="48" xfId="0" applyNumberFormat="1" applyFont="1" applyBorder="1" applyAlignment="1">
      <alignment horizontal="left" vertical="center"/>
    </xf>
    <xf numFmtId="3" fontId="5" fillId="0" borderId="48" xfId="0" applyNumberFormat="1" applyFont="1" applyBorder="1" applyAlignment="1">
      <alignment vertical="center"/>
    </xf>
    <xf numFmtId="3" fontId="6" fillId="7" borderId="53" xfId="0" applyNumberFormat="1" applyFont="1" applyFill="1" applyBorder="1" applyAlignment="1">
      <alignment horizontal="center" vertical="center"/>
    </xf>
    <xf numFmtId="3" fontId="5" fillId="0" borderId="17" xfId="0" applyNumberFormat="1" applyFont="1" applyBorder="1" applyAlignment="1">
      <alignment vertical="center"/>
    </xf>
    <xf numFmtId="3" fontId="5" fillId="7" borderId="47" xfId="0" applyNumberFormat="1" applyFont="1" applyFill="1" applyBorder="1" applyAlignment="1">
      <alignment vertical="center"/>
    </xf>
    <xf numFmtId="3" fontId="6" fillId="7" borderId="33" xfId="0" applyNumberFormat="1" applyFont="1" applyFill="1" applyBorder="1" applyAlignment="1">
      <alignment vertical="center" wrapText="1"/>
    </xf>
    <xf numFmtId="3" fontId="5" fillId="0" borderId="57" xfId="0" applyNumberFormat="1" applyFont="1" applyBorder="1" applyAlignment="1">
      <alignment vertical="center" wrapText="1"/>
    </xf>
    <xf numFmtId="0" fontId="5" fillId="0" borderId="56" xfId="0" applyFont="1" applyBorder="1" applyAlignment="1">
      <alignment vertical="center" wrapText="1"/>
    </xf>
    <xf numFmtId="3" fontId="6" fillId="7" borderId="30" xfId="0" applyNumberFormat="1" applyFont="1" applyFill="1" applyBorder="1" applyAlignment="1">
      <alignment horizontal="right" vertical="center"/>
    </xf>
    <xf numFmtId="3" fontId="5" fillId="0" borderId="51" xfId="0" applyNumberFormat="1" applyFont="1" applyBorder="1" applyAlignment="1">
      <alignment vertical="center"/>
    </xf>
    <xf numFmtId="3" fontId="5" fillId="0" borderId="16" xfId="0" applyNumberFormat="1" applyFont="1" applyBorder="1" applyAlignment="1">
      <alignment vertical="center" wrapText="1"/>
    </xf>
    <xf numFmtId="3" fontId="5" fillId="0" borderId="24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6" fillId="7" borderId="34" xfId="0" applyNumberFormat="1" applyFont="1" applyFill="1" applyBorder="1" applyAlignment="1">
      <alignment horizontal="center" vertical="center"/>
    </xf>
    <xf numFmtId="3" fontId="5" fillId="0" borderId="8" xfId="0" applyNumberFormat="1" applyFont="1" applyBorder="1" applyAlignment="1">
      <alignment vertical="center" wrapText="1"/>
    </xf>
    <xf numFmtId="0" fontId="5" fillId="0" borderId="28" xfId="0" applyFont="1" applyBorder="1" applyAlignment="1">
      <alignment vertical="center"/>
    </xf>
    <xf numFmtId="3" fontId="6" fillId="7" borderId="33" xfId="0" applyNumberFormat="1" applyFont="1" applyFill="1" applyBorder="1" applyAlignment="1">
      <alignment horizontal="left" vertical="center"/>
    </xf>
    <xf numFmtId="3" fontId="19" fillId="0" borderId="34" xfId="0" applyNumberFormat="1" applyFont="1" applyBorder="1" applyAlignment="1" applyProtection="1">
      <alignment horizontal="left" vertical="center"/>
      <protection locked="0"/>
    </xf>
    <xf numFmtId="3" fontId="19" fillId="0" borderId="49" xfId="0" applyNumberFormat="1" applyFont="1" applyBorder="1" applyAlignment="1" applyProtection="1">
      <alignment horizontal="left" vertical="center"/>
      <protection locked="0"/>
    </xf>
    <xf numFmtId="3" fontId="19" fillId="0" borderId="35" xfId="0" applyNumberFormat="1" applyFont="1" applyBorder="1" applyAlignment="1" applyProtection="1">
      <alignment vertical="center" wrapText="1"/>
      <protection locked="0"/>
    </xf>
    <xf numFmtId="3" fontId="19" fillId="0" borderId="35" xfId="0" applyNumberFormat="1" applyFont="1" applyBorder="1" applyAlignment="1" applyProtection="1">
      <alignment horizontal="left" vertical="center" wrapText="1"/>
      <protection locked="0"/>
    </xf>
    <xf numFmtId="3" fontId="20" fillId="0" borderId="35" xfId="0" applyNumberFormat="1" applyFont="1" applyBorder="1" applyAlignment="1" applyProtection="1">
      <alignment horizontal="left" vertical="center"/>
      <protection locked="0"/>
    </xf>
    <xf numFmtId="3" fontId="19" fillId="0" borderId="35" xfId="0" applyNumberFormat="1" applyFont="1" applyBorder="1" applyAlignment="1" applyProtection="1">
      <alignment horizontal="left" vertical="center"/>
      <protection locked="0"/>
    </xf>
    <xf numFmtId="43" fontId="19" fillId="0" borderId="3" xfId="0" quotePrefix="1" applyNumberFormat="1" applyFont="1" applyBorder="1" applyAlignment="1" applyProtection="1">
      <alignment horizontal="right" vertical="center"/>
      <protection locked="0"/>
    </xf>
    <xf numFmtId="43" fontId="19" fillId="0" borderId="1" xfId="0" quotePrefix="1" applyNumberFormat="1" applyFont="1" applyBorder="1" applyAlignment="1" applyProtection="1">
      <alignment horizontal="right" vertical="center"/>
      <protection locked="0"/>
    </xf>
    <xf numFmtId="43" fontId="19" fillId="0" borderId="9" xfId="0" quotePrefix="1" applyNumberFormat="1" applyFont="1" applyBorder="1" applyAlignment="1" applyProtection="1">
      <alignment horizontal="right" vertical="center"/>
      <protection locked="0"/>
    </xf>
    <xf numFmtId="3" fontId="19" fillId="0" borderId="9" xfId="0" applyNumberFormat="1" applyFont="1" applyBorder="1" applyAlignment="1" applyProtection="1">
      <alignment vertical="center"/>
      <protection locked="0"/>
    </xf>
    <xf numFmtId="3" fontId="19" fillId="0" borderId="9" xfId="0" applyNumberFormat="1" applyFont="1" applyBorder="1" applyAlignment="1" applyProtection="1">
      <alignment vertical="center" wrapText="1"/>
      <protection locked="0"/>
    </xf>
    <xf numFmtId="3" fontId="19" fillId="0" borderId="29" xfId="0" applyNumberFormat="1" applyFont="1" applyBorder="1" applyAlignment="1" applyProtection="1">
      <alignment vertical="center"/>
      <protection locked="0"/>
    </xf>
    <xf numFmtId="43" fontId="19" fillId="0" borderId="8" xfId="0" quotePrefix="1" applyNumberFormat="1" applyFont="1" applyBorder="1" applyAlignment="1" applyProtection="1">
      <alignment horizontal="right" vertical="center"/>
      <protection locked="0"/>
    </xf>
    <xf numFmtId="3" fontId="19" fillId="0" borderId="53" xfId="0" applyNumberFormat="1" applyFont="1" applyBorder="1" applyAlignment="1" applyProtection="1">
      <alignment vertical="center"/>
      <protection locked="0"/>
    </xf>
    <xf numFmtId="3" fontId="19" fillId="0" borderId="14" xfId="0" applyNumberFormat="1" applyFont="1" applyBorder="1" applyAlignment="1" applyProtection="1">
      <alignment vertical="center"/>
      <protection locked="0"/>
    </xf>
    <xf numFmtId="43" fontId="19" fillId="0" borderId="24" xfId="0" quotePrefix="1" applyNumberFormat="1" applyFont="1" applyBorder="1" applyAlignment="1" applyProtection="1">
      <alignment horizontal="right" vertical="center"/>
      <protection locked="0"/>
    </xf>
    <xf numFmtId="43" fontId="19" fillId="0" borderId="63" xfId="0" quotePrefix="1" applyNumberFormat="1" applyFont="1" applyBorder="1" applyAlignment="1" applyProtection="1">
      <alignment horizontal="right" vertical="center"/>
      <protection locked="0"/>
    </xf>
    <xf numFmtId="43" fontId="19" fillId="0" borderId="23" xfId="0" quotePrefix="1" applyNumberFormat="1" applyFont="1" applyBorder="1" applyAlignment="1" applyProtection="1">
      <alignment horizontal="right" vertical="center"/>
      <protection locked="0"/>
    </xf>
    <xf numFmtId="43" fontId="19" fillId="0" borderId="5" xfId="0" quotePrefix="1" applyNumberFormat="1" applyFont="1" applyBorder="1" applyAlignment="1" applyProtection="1">
      <alignment horizontal="right" vertical="center"/>
      <protection locked="0"/>
    </xf>
    <xf numFmtId="3" fontId="19" fillId="0" borderId="49" xfId="0" applyNumberFormat="1" applyFont="1" applyBorder="1" applyAlignment="1" applyProtection="1">
      <alignment vertical="center"/>
      <protection locked="0"/>
    </xf>
    <xf numFmtId="3" fontId="19" fillId="0" borderId="35" xfId="0" applyNumberFormat="1" applyFont="1" applyBorder="1" applyAlignment="1" applyProtection="1">
      <alignment vertical="center"/>
      <protection locked="0"/>
    </xf>
    <xf numFmtId="3" fontId="19" fillId="0" borderId="48" xfId="0" applyNumberFormat="1" applyFont="1" applyBorder="1" applyAlignment="1" applyProtection="1">
      <alignment vertical="center"/>
      <protection locked="0"/>
    </xf>
    <xf numFmtId="10" fontId="19" fillId="0" borderId="7" xfId="1" applyNumberFormat="1" applyFont="1" applyFill="1" applyBorder="1" applyAlignment="1" applyProtection="1">
      <alignment horizontal="right" vertical="center"/>
      <protection locked="0"/>
    </xf>
    <xf numFmtId="10" fontId="19" fillId="0" borderId="7" xfId="0" quotePrefix="1" applyNumberFormat="1" applyFont="1" applyBorder="1" applyAlignment="1" applyProtection="1">
      <alignment horizontal="right" vertical="center"/>
      <protection locked="0"/>
    </xf>
    <xf numFmtId="10" fontId="19" fillId="0" borderId="37" xfId="1" applyNumberFormat="1" applyFont="1" applyFill="1" applyBorder="1" applyAlignment="1" applyProtection="1">
      <alignment horizontal="right" vertical="center"/>
      <protection locked="0"/>
    </xf>
    <xf numFmtId="43" fontId="19" fillId="0" borderId="43" xfId="0" quotePrefix="1" applyNumberFormat="1" applyFont="1" applyBorder="1" applyAlignment="1" applyProtection="1">
      <alignment horizontal="right" vertical="center"/>
      <protection locked="0"/>
    </xf>
    <xf numFmtId="10" fontId="19" fillId="0" borderId="37" xfId="0" quotePrefix="1" applyNumberFormat="1" applyFont="1" applyBorder="1" applyAlignment="1" applyProtection="1">
      <alignment horizontal="right" vertical="center"/>
      <protection locked="0"/>
    </xf>
    <xf numFmtId="3" fontId="19" fillId="0" borderId="49" xfId="0" applyNumberFormat="1" applyFont="1" applyBorder="1" applyAlignment="1" applyProtection="1">
      <alignment vertical="center" wrapText="1"/>
      <protection locked="0"/>
    </xf>
    <xf numFmtId="3" fontId="19" fillId="0" borderId="34" xfId="0" applyNumberFormat="1" applyFont="1" applyBorder="1" applyAlignment="1" applyProtection="1">
      <alignment vertical="center"/>
      <protection locked="0"/>
    </xf>
    <xf numFmtId="3" fontId="19" fillId="0" borderId="36" xfId="0" applyNumberFormat="1" applyFont="1" applyBorder="1" applyAlignment="1" applyProtection="1">
      <alignment vertical="center"/>
      <protection locked="0"/>
    </xf>
    <xf numFmtId="0" fontId="19" fillId="0" borderId="35" xfId="0" applyFont="1" applyBorder="1" applyAlignment="1" applyProtection="1">
      <alignment vertical="center"/>
      <protection locked="0"/>
    </xf>
    <xf numFmtId="3" fontId="19" fillId="0" borderId="36" xfId="0" applyNumberFormat="1" applyFont="1" applyBorder="1" applyAlignment="1" applyProtection="1">
      <alignment horizontal="left" vertical="center"/>
      <protection locked="0"/>
    </xf>
    <xf numFmtId="3" fontId="6" fillId="7" borderId="33" xfId="0" applyNumberFormat="1" applyFont="1" applyFill="1" applyBorder="1"/>
    <xf numFmtId="3" fontId="5" fillId="0" borderId="49" xfId="0" applyNumberFormat="1" applyFont="1" applyBorder="1"/>
    <xf numFmtId="3" fontId="5" fillId="0" borderId="35" xfId="0" applyNumberFormat="1" applyFont="1" applyBorder="1"/>
    <xf numFmtId="3" fontId="5" fillId="0" borderId="35" xfId="0" applyNumberFormat="1" applyFont="1" applyBorder="1" applyAlignment="1">
      <alignment wrapText="1"/>
    </xf>
    <xf numFmtId="3" fontId="6" fillId="7" borderId="33" xfId="0" applyNumberFormat="1" applyFont="1" applyFill="1" applyBorder="1" applyAlignment="1">
      <alignment horizontal="right"/>
    </xf>
    <xf numFmtId="3" fontId="5" fillId="0" borderId="15" xfId="0" applyNumberFormat="1" applyFont="1" applyBorder="1"/>
    <xf numFmtId="3" fontId="5" fillId="0" borderId="16" xfId="0" applyNumberFormat="1" applyFont="1" applyBorder="1"/>
    <xf numFmtId="3" fontId="5" fillId="0" borderId="16" xfId="0" applyNumberFormat="1" applyFont="1" applyBorder="1" applyAlignment="1">
      <alignment wrapText="1"/>
    </xf>
    <xf numFmtId="3" fontId="5" fillId="0" borderId="17" xfId="0" applyNumberFormat="1" applyFont="1" applyBorder="1" applyAlignment="1">
      <alignment wrapText="1"/>
    </xf>
    <xf numFmtId="3" fontId="5" fillId="0" borderId="17" xfId="0" applyNumberFormat="1" applyFont="1" applyBorder="1"/>
    <xf numFmtId="3" fontId="18" fillId="7" borderId="21" xfId="0" applyNumberFormat="1" applyFont="1" applyFill="1" applyBorder="1" applyAlignment="1">
      <alignment horizontal="right"/>
    </xf>
    <xf numFmtId="3" fontId="18" fillId="7" borderId="21" xfId="0" applyNumberFormat="1" applyFont="1" applyFill="1" applyBorder="1" applyAlignment="1">
      <alignment horizontal="right" vertical="center"/>
    </xf>
    <xf numFmtId="0" fontId="7" fillId="6" borderId="45" xfId="0" applyFont="1" applyFill="1" applyBorder="1" applyAlignment="1">
      <alignment horizontal="right"/>
    </xf>
    <xf numFmtId="10" fontId="19" fillId="0" borderId="25" xfId="1" applyNumberFormat="1" applyFont="1" applyFill="1" applyBorder="1" applyAlignment="1" applyProtection="1">
      <alignment horizontal="right" vertical="center"/>
      <protection locked="0"/>
    </xf>
    <xf numFmtId="44" fontId="5" fillId="4" borderId="43" xfId="0" applyNumberFormat="1" applyFont="1" applyFill="1" applyBorder="1" applyAlignment="1">
      <alignment horizontal="right" vertical="center"/>
    </xf>
    <xf numFmtId="44" fontId="6" fillId="7" borderId="50" xfId="0" quotePrefix="1" applyNumberFormat="1" applyFont="1" applyFill="1" applyBorder="1" applyAlignment="1">
      <alignment horizontal="right" vertical="center"/>
    </xf>
    <xf numFmtId="0" fontId="19" fillId="0" borderId="9" xfId="0" applyFont="1" applyBorder="1" applyAlignment="1" applyProtection="1">
      <alignment horizontal="left" vertical="center"/>
      <protection locked="0"/>
    </xf>
    <xf numFmtId="0" fontId="19" fillId="0" borderId="9" xfId="0" applyFont="1" applyBorder="1" applyAlignment="1" applyProtection="1">
      <alignment horizontal="left" vertical="center" wrapText="1"/>
      <protection locked="0"/>
    </xf>
    <xf numFmtId="0" fontId="19" fillId="0" borderId="29" xfId="0" applyFont="1" applyBorder="1" applyAlignment="1" applyProtection="1">
      <alignment horizontal="left" vertical="center"/>
      <protection locked="0"/>
    </xf>
    <xf numFmtId="0" fontId="19" fillId="0" borderId="35" xfId="0" applyFont="1" applyBorder="1" applyAlignment="1" applyProtection="1">
      <alignment horizontal="left" vertical="center"/>
      <protection locked="0"/>
    </xf>
    <xf numFmtId="0" fontId="6" fillId="7" borderId="33" xfId="0" applyFont="1" applyFill="1" applyBorder="1" applyAlignment="1">
      <alignment horizontal="center" vertical="center"/>
    </xf>
    <xf numFmtId="0" fontId="19" fillId="0" borderId="48" xfId="0" applyFont="1" applyBorder="1" applyAlignment="1" applyProtection="1">
      <alignment horizontal="left" vertical="center"/>
      <protection locked="0"/>
    </xf>
    <xf numFmtId="0" fontId="5" fillId="7" borderId="33" xfId="0" applyFont="1" applyFill="1" applyBorder="1" applyAlignment="1">
      <alignment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6" fillId="7" borderId="33" xfId="0" applyFont="1" applyFill="1" applyBorder="1" applyAlignment="1">
      <alignment vertical="center"/>
    </xf>
    <xf numFmtId="3" fontId="6" fillId="7" borderId="19" xfId="0" applyNumberFormat="1" applyFont="1" applyFill="1" applyBorder="1" applyAlignment="1">
      <alignment horizontal="left" vertical="center"/>
    </xf>
    <xf numFmtId="0" fontId="6" fillId="7" borderId="33" xfId="0" applyFont="1" applyFill="1" applyBorder="1" applyAlignment="1">
      <alignment horizontal="left" vertical="center"/>
    </xf>
    <xf numFmtId="0" fontId="5" fillId="7" borderId="33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7" borderId="34" xfId="0" applyFont="1" applyFill="1" applyBorder="1" applyAlignment="1">
      <alignment horizontal="left" vertical="center"/>
    </xf>
    <xf numFmtId="0" fontId="6" fillId="7" borderId="57" xfId="0" applyFont="1" applyFill="1" applyBorder="1" applyAlignment="1">
      <alignment horizontal="center" vertical="center"/>
    </xf>
    <xf numFmtId="0" fontId="5" fillId="7" borderId="56" xfId="0" applyFont="1" applyFill="1" applyBorder="1" applyAlignment="1">
      <alignment horizontal="left" vertical="center"/>
    </xf>
    <xf numFmtId="0" fontId="19" fillId="0" borderId="35" xfId="0" applyFont="1" applyBorder="1" applyAlignment="1" applyProtection="1">
      <alignment horizontal="left" vertical="center" wrapText="1"/>
      <protection locked="0"/>
    </xf>
    <xf numFmtId="0" fontId="6" fillId="7" borderId="57" xfId="0" applyFont="1" applyFill="1" applyBorder="1" applyAlignment="1">
      <alignment vertical="center" wrapText="1"/>
    </xf>
    <xf numFmtId="0" fontId="5" fillId="0" borderId="34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5" xfId="0" applyFont="1" applyBorder="1" applyAlignment="1">
      <alignment vertical="center" wrapText="1"/>
    </xf>
    <xf numFmtId="0" fontId="5" fillId="0" borderId="36" xfId="0" applyFont="1" applyBorder="1" applyAlignment="1">
      <alignment vertical="center" wrapText="1"/>
    </xf>
    <xf numFmtId="0" fontId="6" fillId="7" borderId="56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49" xfId="0" applyFont="1" applyBorder="1" applyAlignment="1">
      <alignment vertical="center" wrapText="1"/>
    </xf>
    <xf numFmtId="0" fontId="5" fillId="0" borderId="48" xfId="0" applyFont="1" applyBorder="1" applyAlignment="1">
      <alignment vertical="center"/>
    </xf>
    <xf numFmtId="0" fontId="6" fillId="7" borderId="33" xfId="0" applyFont="1" applyFill="1" applyBorder="1" applyAlignment="1">
      <alignment horizontal="right" vertical="center"/>
    </xf>
    <xf numFmtId="0" fontId="6" fillId="7" borderId="21" xfId="0" applyFont="1" applyFill="1" applyBorder="1" applyAlignment="1">
      <alignment horizontal="right" vertical="center"/>
    </xf>
    <xf numFmtId="0" fontId="6" fillId="7" borderId="18" xfId="0" applyFont="1" applyFill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28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17" xfId="0" applyFont="1" applyBorder="1" applyAlignment="1">
      <alignment vertical="center"/>
    </xf>
    <xf numFmtId="0" fontId="6" fillId="7" borderId="2" xfId="0" applyFont="1" applyFill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19" fillId="0" borderId="34" xfId="0" applyFont="1" applyBorder="1" applyAlignment="1" applyProtection="1">
      <alignment horizontal="left" vertical="center" wrapText="1"/>
      <protection locked="0"/>
    </xf>
    <xf numFmtId="0" fontId="19" fillId="0" borderId="48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7" borderId="2" xfId="0" applyFont="1" applyFill="1" applyBorder="1" applyAlignment="1">
      <alignment horizontal="right" vertical="center"/>
    </xf>
    <xf numFmtId="0" fontId="5" fillId="0" borderId="8" xfId="0" applyFont="1" applyBorder="1" applyAlignment="1">
      <alignment vertical="center" wrapText="1"/>
    </xf>
    <xf numFmtId="0" fontId="6" fillId="7" borderId="22" xfId="0" applyFont="1" applyFill="1" applyBorder="1" applyAlignment="1">
      <alignment horizontal="center" vertical="center"/>
    </xf>
    <xf numFmtId="0" fontId="5" fillId="7" borderId="22" xfId="0" applyFont="1" applyFill="1" applyBorder="1" applyAlignment="1">
      <alignment horizontal="left" vertical="center"/>
    </xf>
    <xf numFmtId="0" fontId="6" fillId="7" borderId="21" xfId="0" applyFont="1" applyFill="1" applyBorder="1" applyAlignment="1">
      <alignment vertical="center"/>
    </xf>
    <xf numFmtId="0" fontId="6" fillId="7" borderId="30" xfId="0" applyFont="1" applyFill="1" applyBorder="1" applyAlignment="1">
      <alignment horizontal="right" vertical="center"/>
    </xf>
    <xf numFmtId="0" fontId="5" fillId="0" borderId="49" xfId="0" applyFont="1" applyBorder="1" applyAlignment="1">
      <alignment vertical="center"/>
    </xf>
    <xf numFmtId="0" fontId="19" fillId="0" borderId="49" xfId="0" applyFont="1" applyBorder="1" applyAlignment="1" applyProtection="1">
      <alignment horizontal="left" vertical="center" wrapText="1"/>
      <protection locked="0"/>
    </xf>
    <xf numFmtId="0" fontId="20" fillId="0" borderId="49" xfId="0" applyFont="1" applyBorder="1" applyAlignment="1" applyProtection="1">
      <alignment horizontal="left" vertical="center" wrapText="1"/>
      <protection locked="0"/>
    </xf>
    <xf numFmtId="0" fontId="19" fillId="0" borderId="56" xfId="0" applyFont="1" applyBorder="1" applyAlignment="1" applyProtection="1">
      <alignment horizontal="left" vertical="center" wrapText="1"/>
      <protection locked="0"/>
    </xf>
    <xf numFmtId="0" fontId="19" fillId="0" borderId="36" xfId="0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>
      <alignment vertical="center" wrapText="1"/>
    </xf>
    <xf numFmtId="0" fontId="21" fillId="0" borderId="0" xfId="0" applyFont="1" applyAlignment="1">
      <alignment vertical="center"/>
    </xf>
    <xf numFmtId="3" fontId="0" fillId="0" borderId="21" xfId="0" applyNumberFormat="1" applyBorder="1" applyAlignment="1">
      <alignment vertical="center" wrapText="1"/>
    </xf>
    <xf numFmtId="44" fontId="6" fillId="7" borderId="27" xfId="0" applyNumberFormat="1" applyFont="1" applyFill="1" applyBorder="1" applyAlignment="1">
      <alignment horizontal="right" vertical="center"/>
    </xf>
    <xf numFmtId="44" fontId="5" fillId="4" borderId="5" xfId="0" applyNumberFormat="1" applyFont="1" applyFill="1" applyBorder="1" applyAlignment="1">
      <alignment horizontal="right" vertical="center"/>
    </xf>
    <xf numFmtId="3" fontId="5" fillId="0" borderId="34" xfId="0" applyNumberFormat="1" applyFont="1" applyBorder="1"/>
    <xf numFmtId="166" fontId="19" fillId="0" borderId="7" xfId="0" applyNumberFormat="1" applyFont="1" applyBorder="1" applyAlignment="1" applyProtection="1">
      <alignment horizontal="right" vertical="center"/>
      <protection locked="0"/>
    </xf>
    <xf numFmtId="166" fontId="19" fillId="0" borderId="25" xfId="0" applyNumberFormat="1" applyFont="1" applyBorder="1" applyAlignment="1" applyProtection="1">
      <alignment horizontal="right" vertical="center"/>
      <protection locked="0"/>
    </xf>
    <xf numFmtId="3" fontId="5" fillId="0" borderId="15" xfId="0" applyNumberFormat="1" applyFont="1" applyBorder="1" applyAlignment="1">
      <alignment vertical="center"/>
    </xf>
    <xf numFmtId="3" fontId="19" fillId="0" borderId="10" xfId="0" applyNumberFormat="1" applyFont="1" applyBorder="1" applyAlignment="1" applyProtection="1">
      <alignment vertical="center"/>
      <protection locked="0"/>
    </xf>
    <xf numFmtId="0" fontId="19" fillId="0" borderId="49" xfId="0" applyFont="1" applyBorder="1" applyAlignment="1" applyProtection="1">
      <alignment horizontal="left" vertical="center"/>
      <protection locked="0"/>
    </xf>
    <xf numFmtId="3" fontId="19" fillId="0" borderId="34" xfId="0" applyNumberFormat="1" applyFont="1" applyBorder="1" applyAlignment="1" applyProtection="1">
      <alignment vertical="center" wrapText="1"/>
      <protection locked="0"/>
    </xf>
    <xf numFmtId="3" fontId="19" fillId="0" borderId="15" xfId="0" applyNumberFormat="1" applyFont="1" applyBorder="1" applyAlignment="1" applyProtection="1">
      <alignment vertical="center"/>
      <protection locked="0"/>
    </xf>
    <xf numFmtId="165" fontId="5" fillId="4" borderId="37" xfId="0" applyNumberFormat="1" applyFont="1" applyFill="1" applyBorder="1" applyAlignment="1">
      <alignment horizontal="right" vertical="center"/>
    </xf>
    <xf numFmtId="166" fontId="19" fillId="0" borderId="7" xfId="0" quotePrefix="1" applyNumberFormat="1" applyFont="1" applyBorder="1" applyAlignment="1" applyProtection="1">
      <alignment horizontal="right" vertical="center"/>
      <protection locked="0"/>
    </xf>
    <xf numFmtId="164" fontId="5" fillId="4" borderId="37" xfId="0" applyNumberFormat="1" applyFont="1" applyFill="1" applyBorder="1" applyAlignment="1">
      <alignment horizontal="right" vertical="center"/>
    </xf>
    <xf numFmtId="164" fontId="6" fillId="7" borderId="21" xfId="0" applyNumberFormat="1" applyFont="1" applyFill="1" applyBorder="1" applyAlignment="1">
      <alignment horizontal="right" vertical="center"/>
    </xf>
    <xf numFmtId="167" fontId="5" fillId="4" borderId="25" xfId="0" applyNumberFormat="1" applyFont="1" applyFill="1" applyBorder="1" applyAlignment="1">
      <alignment horizontal="right" vertical="center"/>
    </xf>
    <xf numFmtId="167" fontId="5" fillId="4" borderId="37" xfId="0" applyNumberFormat="1" applyFont="1" applyFill="1" applyBorder="1" applyAlignment="1">
      <alignment horizontal="right" vertical="center"/>
    </xf>
    <xf numFmtId="167" fontId="6" fillId="7" borderId="45" xfId="0" applyNumberFormat="1" applyFont="1" applyFill="1" applyBorder="1" applyAlignment="1">
      <alignment horizontal="right" vertical="center"/>
    </xf>
    <xf numFmtId="166" fontId="19" fillId="0" borderId="61" xfId="0" applyNumberFormat="1" applyFont="1" applyBorder="1" applyAlignment="1" applyProtection="1">
      <alignment horizontal="right" vertical="center"/>
      <protection locked="0"/>
    </xf>
    <xf numFmtId="166" fontId="19" fillId="0" borderId="4" xfId="0" applyNumberFormat="1" applyFont="1" applyBorder="1" applyAlignment="1" applyProtection="1">
      <alignment horizontal="right" vertical="center"/>
      <protection locked="0"/>
    </xf>
    <xf numFmtId="166" fontId="19" fillId="0" borderId="60" xfId="0" applyNumberFormat="1" applyFont="1" applyBorder="1" applyAlignment="1" applyProtection="1">
      <alignment horizontal="right" vertical="center"/>
      <protection locked="0"/>
    </xf>
    <xf numFmtId="166" fontId="19" fillId="0" borderId="62" xfId="0" quotePrefix="1" applyNumberFormat="1" applyFont="1" applyBorder="1" applyAlignment="1" applyProtection="1">
      <alignment horizontal="right" vertical="center"/>
      <protection locked="0"/>
    </xf>
    <xf numFmtId="166" fontId="19" fillId="0" borderId="25" xfId="0" quotePrefix="1" applyNumberFormat="1" applyFont="1" applyBorder="1" applyAlignment="1" applyProtection="1">
      <alignment horizontal="right" vertical="center"/>
      <protection locked="0"/>
    </xf>
    <xf numFmtId="167" fontId="6" fillId="7" borderId="32" xfId="0" applyNumberFormat="1" applyFont="1" applyFill="1" applyBorder="1" applyAlignment="1">
      <alignment horizontal="right" vertical="center"/>
    </xf>
    <xf numFmtId="167" fontId="6" fillId="7" borderId="21" xfId="0" applyNumberFormat="1" applyFont="1" applyFill="1" applyBorder="1" applyAlignment="1">
      <alignment horizontal="right" vertical="center"/>
    </xf>
    <xf numFmtId="167" fontId="6" fillId="7" borderId="26" xfId="0" applyNumberFormat="1" applyFont="1" applyFill="1" applyBorder="1" applyAlignment="1">
      <alignment horizontal="right" vertical="center"/>
    </xf>
    <xf numFmtId="43" fontId="5" fillId="0" borderId="61" xfId="0" applyNumberFormat="1" applyFont="1" applyBorder="1" applyAlignment="1">
      <alignment horizontal="right"/>
    </xf>
    <xf numFmtId="43" fontId="5" fillId="0" borderId="13" xfId="0" applyNumberFormat="1" applyFont="1" applyBorder="1" applyAlignment="1">
      <alignment horizontal="right"/>
    </xf>
    <xf numFmtId="3" fontId="3" fillId="5" borderId="18" xfId="0" applyNumberFormat="1" applyFont="1" applyFill="1" applyBorder="1"/>
    <xf numFmtId="3" fontId="14" fillId="5" borderId="20" xfId="0" applyNumberFormat="1" applyFont="1" applyFill="1" applyBorder="1" applyAlignment="1">
      <alignment horizontal="right"/>
    </xf>
    <xf numFmtId="3" fontId="8" fillId="5" borderId="20" xfId="0" applyNumberFormat="1" applyFont="1" applyFill="1" applyBorder="1" applyAlignment="1">
      <alignment horizontal="right"/>
    </xf>
    <xf numFmtId="3" fontId="7" fillId="5" borderId="20" xfId="0" applyNumberFormat="1" applyFont="1" applyFill="1" applyBorder="1"/>
    <xf numFmtId="3" fontId="7" fillId="5" borderId="19" xfId="0" applyNumberFormat="1" applyFont="1" applyFill="1" applyBorder="1"/>
    <xf numFmtId="3" fontId="7" fillId="5" borderId="26" xfId="0" applyNumberFormat="1" applyFont="1" applyFill="1" applyBorder="1" applyAlignment="1">
      <alignment horizontal="left"/>
    </xf>
    <xf numFmtId="3" fontId="23" fillId="5" borderId="68" xfId="0" applyNumberFormat="1" applyFont="1" applyFill="1" applyBorder="1" applyAlignment="1">
      <alignment horizontal="right"/>
    </xf>
    <xf numFmtId="3" fontId="23" fillId="5" borderId="69" xfId="0" applyNumberFormat="1" applyFont="1" applyFill="1" applyBorder="1" applyAlignment="1">
      <alignment horizontal="right"/>
    </xf>
    <xf numFmtId="3" fontId="23" fillId="5" borderId="50" xfId="0" applyNumberFormat="1" applyFont="1" applyFill="1" applyBorder="1" applyAlignment="1">
      <alignment horizontal="right"/>
    </xf>
    <xf numFmtId="0" fontId="5" fillId="0" borderId="62" xfId="0" applyFont="1" applyBorder="1"/>
    <xf numFmtId="0" fontId="5" fillId="0" borderId="7" xfId="0" applyFont="1" applyBorder="1"/>
    <xf numFmtId="0" fontId="6" fillId="7" borderId="7" xfId="0" applyFont="1" applyFill="1" applyBorder="1" applyAlignment="1">
      <alignment horizontal="right"/>
    </xf>
    <xf numFmtId="44" fontId="5" fillId="7" borderId="31" xfId="0" applyNumberFormat="1" applyFont="1" applyFill="1" applyBorder="1" applyAlignment="1">
      <alignment horizontal="right"/>
    </xf>
    <xf numFmtId="44" fontId="5" fillId="7" borderId="13" xfId="0" applyNumberFormat="1" applyFont="1" applyFill="1" applyBorder="1" applyAlignment="1">
      <alignment horizontal="right"/>
    </xf>
    <xf numFmtId="44" fontId="5" fillId="7" borderId="3" xfId="0" applyNumberFormat="1" applyFont="1" applyFill="1" applyBorder="1" applyAlignment="1">
      <alignment horizontal="right"/>
    </xf>
    <xf numFmtId="0" fontId="6" fillId="0" borderId="25" xfId="0" applyFont="1" applyBorder="1"/>
    <xf numFmtId="0" fontId="5" fillId="0" borderId="70" xfId="0" applyFont="1" applyBorder="1"/>
    <xf numFmtId="0" fontId="5" fillId="0" borderId="66" xfId="0" applyFont="1" applyBorder="1"/>
    <xf numFmtId="0" fontId="5" fillId="0" borderId="5" xfId="0" applyFont="1" applyBorder="1"/>
    <xf numFmtId="0" fontId="6" fillId="0" borderId="7" xfId="0" applyFont="1" applyBorder="1" applyAlignment="1">
      <alignment horizontal="right"/>
    </xf>
    <xf numFmtId="0" fontId="6" fillId="0" borderId="31" xfId="0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3" fontId="7" fillId="5" borderId="7" xfId="0" applyNumberFormat="1" applyFont="1" applyFill="1" applyBorder="1" applyAlignment="1">
      <alignment horizontal="left"/>
    </xf>
    <xf numFmtId="3" fontId="23" fillId="5" borderId="31" xfId="0" applyNumberFormat="1" applyFont="1" applyFill="1" applyBorder="1" applyAlignment="1">
      <alignment horizontal="right"/>
    </xf>
    <xf numFmtId="3" fontId="23" fillId="5" borderId="13" xfId="0" applyNumberFormat="1" applyFont="1" applyFill="1" applyBorder="1" applyAlignment="1">
      <alignment horizontal="right"/>
    </xf>
    <xf numFmtId="3" fontId="23" fillId="5" borderId="3" xfId="0" applyNumberFormat="1" applyFont="1" applyFill="1" applyBorder="1" applyAlignment="1">
      <alignment horizontal="right"/>
    </xf>
    <xf numFmtId="0" fontId="6" fillId="7" borderId="37" xfId="0" applyFont="1" applyFill="1" applyBorder="1" applyAlignment="1">
      <alignment horizontal="right"/>
    </xf>
    <xf numFmtId="44" fontId="5" fillId="7" borderId="39" xfId="0" applyNumberFormat="1" applyFont="1" applyFill="1" applyBorder="1"/>
    <xf numFmtId="43" fontId="5" fillId="4" borderId="13" xfId="0" applyNumberFormat="1" applyFont="1" applyFill="1" applyBorder="1"/>
    <xf numFmtId="43" fontId="5" fillId="4" borderId="58" xfId="0" applyNumberFormat="1" applyFont="1" applyFill="1" applyBorder="1" applyAlignment="1">
      <alignment horizontal="right"/>
    </xf>
    <xf numFmtId="43" fontId="5" fillId="4" borderId="63" xfId="0" applyNumberFormat="1" applyFont="1" applyFill="1" applyBorder="1" applyAlignment="1">
      <alignment horizontal="right"/>
    </xf>
    <xf numFmtId="43" fontId="5" fillId="4" borderId="3" xfId="0" applyNumberFormat="1" applyFont="1" applyFill="1" applyBorder="1" applyAlignment="1">
      <alignment horizontal="right"/>
    </xf>
    <xf numFmtId="43" fontId="23" fillId="4" borderId="10" xfId="0" applyNumberFormat="1" applyFont="1" applyFill="1" applyBorder="1" applyAlignment="1">
      <alignment horizontal="right"/>
    </xf>
    <xf numFmtId="43" fontId="23" fillId="4" borderId="9" xfId="0" applyNumberFormat="1" applyFont="1" applyFill="1" applyBorder="1" applyAlignment="1">
      <alignment horizontal="right"/>
    </xf>
    <xf numFmtId="3" fontId="23" fillId="5" borderId="74" xfId="0" applyNumberFormat="1" applyFont="1" applyFill="1" applyBorder="1" applyAlignment="1">
      <alignment horizontal="right"/>
    </xf>
    <xf numFmtId="43" fontId="5" fillId="0" borderId="13" xfId="0" applyNumberFormat="1" applyFont="1" applyBorder="1"/>
    <xf numFmtId="43" fontId="5" fillId="2" borderId="3" xfId="0" applyNumberFormat="1" applyFont="1" applyFill="1" applyBorder="1" applyAlignment="1">
      <alignment horizontal="center"/>
    </xf>
    <xf numFmtId="44" fontId="5" fillId="7" borderId="40" xfId="0" applyNumberFormat="1" applyFont="1" applyFill="1" applyBorder="1" applyAlignment="1">
      <alignment horizontal="center"/>
    </xf>
    <xf numFmtId="3" fontId="23" fillId="5" borderId="77" xfId="0" applyNumberFormat="1" applyFont="1" applyFill="1" applyBorder="1" applyAlignment="1">
      <alignment horizontal="right"/>
    </xf>
    <xf numFmtId="43" fontId="5" fillId="0" borderId="78" xfId="0" applyNumberFormat="1" applyFont="1" applyBorder="1"/>
    <xf numFmtId="44" fontId="5" fillId="7" borderId="78" xfId="0" applyNumberFormat="1" applyFont="1" applyFill="1" applyBorder="1" applyAlignment="1">
      <alignment horizontal="right"/>
    </xf>
    <xf numFmtId="0" fontId="5" fillId="0" borderId="76" xfId="0" applyFont="1" applyBorder="1"/>
    <xf numFmtId="3" fontId="23" fillId="5" borderId="79" xfId="0" applyNumberFormat="1" applyFont="1" applyFill="1" applyBorder="1" applyAlignment="1">
      <alignment horizontal="right"/>
    </xf>
    <xf numFmtId="43" fontId="5" fillId="0" borderId="80" xfId="0" applyNumberFormat="1" applyFont="1" applyBorder="1" applyAlignment="1">
      <alignment horizontal="right"/>
    </xf>
    <xf numFmtId="0" fontId="6" fillId="0" borderId="78" xfId="0" applyFont="1" applyBorder="1" applyAlignment="1">
      <alignment horizontal="right"/>
    </xf>
    <xf numFmtId="3" fontId="23" fillId="5" borderId="78" xfId="0" applyNumberFormat="1" applyFont="1" applyFill="1" applyBorder="1" applyAlignment="1">
      <alignment horizontal="right"/>
    </xf>
    <xf numFmtId="43" fontId="5" fillId="4" borderId="78" xfId="0" applyNumberFormat="1" applyFont="1" applyFill="1" applyBorder="1"/>
    <xf numFmtId="44" fontId="5" fillId="7" borderId="75" xfId="0" applyNumberFormat="1" applyFont="1" applyFill="1" applyBorder="1"/>
    <xf numFmtId="3" fontId="23" fillId="5" borderId="22" xfId="0" applyNumberFormat="1" applyFont="1" applyFill="1" applyBorder="1" applyAlignment="1">
      <alignment horizontal="right"/>
    </xf>
    <xf numFmtId="44" fontId="5" fillId="7" borderId="9" xfId="0" applyNumberFormat="1" applyFont="1" applyFill="1" applyBorder="1" applyAlignment="1">
      <alignment horizontal="right"/>
    </xf>
    <xf numFmtId="0" fontId="5" fillId="0" borderId="14" xfId="0" applyFont="1" applyBorder="1"/>
    <xf numFmtId="0" fontId="6" fillId="0" borderId="9" xfId="0" applyFont="1" applyBorder="1" applyAlignment="1">
      <alignment horizontal="right"/>
    </xf>
    <xf numFmtId="3" fontId="23" fillId="5" borderId="9" xfId="0" applyNumberFormat="1" applyFont="1" applyFill="1" applyBorder="1" applyAlignment="1">
      <alignment horizontal="right"/>
    </xf>
    <xf numFmtId="43" fontId="5" fillId="4" borderId="9" xfId="0" applyNumberFormat="1" applyFont="1" applyFill="1" applyBorder="1"/>
    <xf numFmtId="44" fontId="5" fillId="7" borderId="29" xfId="0" applyNumberFormat="1" applyFont="1" applyFill="1" applyBorder="1"/>
    <xf numFmtId="3" fontId="23" fillId="5" borderId="81" xfId="0" applyNumberFormat="1" applyFont="1" applyFill="1" applyBorder="1" applyAlignment="1">
      <alignment horizontal="right"/>
    </xf>
    <xf numFmtId="43" fontId="5" fillId="0" borderId="31" xfId="0" applyNumberFormat="1" applyFont="1" applyBorder="1" applyAlignment="1">
      <alignment horizontal="right"/>
    </xf>
    <xf numFmtId="43" fontId="5" fillId="0" borderId="67" xfId="0" applyNumberFormat="1" applyFont="1" applyBorder="1" applyAlignment="1">
      <alignment horizontal="right"/>
    </xf>
    <xf numFmtId="43" fontId="5" fillId="4" borderId="31" xfId="0" applyNumberFormat="1" applyFont="1" applyFill="1" applyBorder="1"/>
    <xf numFmtId="44" fontId="5" fillId="7" borderId="38" xfId="0" applyNumberFormat="1" applyFont="1" applyFill="1" applyBorder="1"/>
    <xf numFmtId="0" fontId="6" fillId="0" borderId="57" xfId="0" applyFont="1" applyBorder="1"/>
    <xf numFmtId="3" fontId="23" fillId="0" borderId="82" xfId="0" applyNumberFormat="1" applyFont="1" applyBorder="1" applyAlignment="1">
      <alignment horizontal="right"/>
    </xf>
    <xf numFmtId="3" fontId="23" fillId="0" borderId="73" xfId="0" applyNumberFormat="1" applyFont="1" applyBorder="1" applyAlignment="1">
      <alignment horizontal="right"/>
    </xf>
    <xf numFmtId="8" fontId="23" fillId="0" borderId="6" xfId="0" applyNumberFormat="1" applyFont="1" applyBorder="1" applyAlignment="1">
      <alignment horizontal="right"/>
    </xf>
    <xf numFmtId="0" fontId="5" fillId="7" borderId="21" xfId="0" applyFont="1" applyFill="1" applyBorder="1" applyAlignment="1">
      <alignment horizontal="center"/>
    </xf>
    <xf numFmtId="0" fontId="6" fillId="7" borderId="32" xfId="0" applyFont="1" applyFill="1" applyBorder="1" applyAlignment="1">
      <alignment horizontal="center" wrapText="1"/>
    </xf>
    <xf numFmtId="0" fontId="6" fillId="7" borderId="32" xfId="0" applyFont="1" applyFill="1" applyBorder="1" applyAlignment="1">
      <alignment horizontal="center"/>
    </xf>
    <xf numFmtId="0" fontId="6" fillId="7" borderId="22" xfId="0" applyFont="1" applyFill="1" applyBorder="1" applyAlignment="1">
      <alignment horizontal="center"/>
    </xf>
    <xf numFmtId="3" fontId="9" fillId="5" borderId="18" xfId="0" applyNumberFormat="1" applyFont="1" applyFill="1" applyBorder="1"/>
    <xf numFmtId="3" fontId="11" fillId="5" borderId="20" xfId="0" applyNumberFormat="1" applyFont="1" applyFill="1" applyBorder="1" applyAlignment="1">
      <alignment horizontal="right"/>
    </xf>
    <xf numFmtId="3" fontId="11" fillId="5" borderId="32" xfId="0" applyNumberFormat="1" applyFont="1" applyFill="1" applyBorder="1" applyAlignment="1">
      <alignment horizontal="right"/>
    </xf>
    <xf numFmtId="3" fontId="12" fillId="5" borderId="32" xfId="0" applyNumberFormat="1" applyFont="1" applyFill="1" applyBorder="1"/>
    <xf numFmtId="3" fontId="12" fillId="5" borderId="22" xfId="0" applyNumberFormat="1" applyFont="1" applyFill="1" applyBorder="1"/>
    <xf numFmtId="0" fontId="5" fillId="0" borderId="62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25" xfId="0" applyFont="1" applyBorder="1" applyAlignment="1">
      <alignment horizontal="right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168" fontId="19" fillId="0" borderId="24" xfId="0" applyNumberFormat="1" applyFont="1" applyBorder="1" applyProtection="1">
      <protection locked="0"/>
    </xf>
    <xf numFmtId="168" fontId="19" fillId="0" borderId="8" xfId="0" applyNumberFormat="1" applyFont="1" applyBorder="1" applyProtection="1">
      <protection locked="0"/>
    </xf>
    <xf numFmtId="168" fontId="19" fillId="0" borderId="23" xfId="0" applyNumberFormat="1" applyFont="1" applyBorder="1" applyProtection="1">
      <protection locked="0"/>
    </xf>
    <xf numFmtId="3" fontId="23" fillId="0" borderId="81" xfId="0" applyNumberFormat="1" applyFont="1" applyBorder="1" applyAlignment="1">
      <alignment horizontal="right"/>
    </xf>
    <xf numFmtId="0" fontId="5" fillId="0" borderId="26" xfId="0" applyFont="1" applyBorder="1" applyAlignment="1">
      <alignment horizontal="right"/>
    </xf>
    <xf numFmtId="168" fontId="5" fillId="0" borderId="27" xfId="0" applyNumberFormat="1" applyFont="1" applyBorder="1"/>
    <xf numFmtId="3" fontId="3" fillId="5" borderId="18" xfId="0" applyNumberFormat="1" applyFont="1" applyFill="1" applyBorder="1" applyAlignment="1">
      <alignment vertical="center"/>
    </xf>
    <xf numFmtId="3" fontId="3" fillId="5" borderId="20" xfId="0" applyNumberFormat="1" applyFont="1" applyFill="1" applyBorder="1" applyAlignment="1">
      <alignment vertical="center"/>
    </xf>
    <xf numFmtId="3" fontId="9" fillId="5" borderId="45" xfId="0" applyNumberFormat="1" applyFont="1" applyFill="1" applyBorder="1" applyAlignment="1">
      <alignment vertical="center"/>
    </xf>
    <xf numFmtId="3" fontId="9" fillId="5" borderId="46" xfId="0" applyNumberFormat="1" applyFont="1" applyFill="1" applyBorder="1" applyAlignment="1">
      <alignment vertical="center"/>
    </xf>
    <xf numFmtId="0" fontId="24" fillId="0" borderId="0" xfId="0" applyFont="1" applyAlignment="1">
      <alignment horizontal="center"/>
    </xf>
    <xf numFmtId="43" fontId="19" fillId="0" borderId="15" xfId="0" applyNumberFormat="1" applyFont="1" applyBorder="1" applyAlignment="1" applyProtection="1">
      <alignment horizontal="right" vertical="center"/>
      <protection locked="0"/>
    </xf>
    <xf numFmtId="43" fontId="19" fillId="0" borderId="10" xfId="0" applyNumberFormat="1" applyFont="1" applyBorder="1" applyAlignment="1" applyProtection="1">
      <alignment horizontal="right" vertical="center"/>
      <protection locked="0"/>
    </xf>
    <xf numFmtId="3" fontId="9" fillId="5" borderId="21" xfId="0" applyNumberFormat="1" applyFont="1" applyFill="1" applyBorder="1" applyAlignment="1">
      <alignment vertical="center"/>
    </xf>
    <xf numFmtId="0" fontId="10" fillId="5" borderId="32" xfId="0" applyFont="1" applyFill="1" applyBorder="1" applyAlignment="1">
      <alignment vertical="center"/>
    </xf>
    <xf numFmtId="0" fontId="10" fillId="5" borderId="22" xfId="0" applyFont="1" applyFill="1" applyBorder="1" applyAlignment="1">
      <alignment vertical="center"/>
    </xf>
    <xf numFmtId="43" fontId="19" fillId="0" borderId="16" xfId="0" applyNumberFormat="1" applyFont="1" applyBorder="1" applyAlignment="1" applyProtection="1">
      <alignment horizontal="right" vertical="center"/>
      <protection locked="0"/>
    </xf>
    <xf numFmtId="43" fontId="19" fillId="0" borderId="9" xfId="0" applyNumberFormat="1" applyFont="1" applyBorder="1" applyAlignment="1" applyProtection="1">
      <alignment horizontal="right" vertical="center"/>
      <protection locked="0"/>
    </xf>
    <xf numFmtId="43" fontId="19" fillId="0" borderId="51" xfId="0" applyNumberFormat="1" applyFont="1" applyBorder="1" applyAlignment="1" applyProtection="1">
      <alignment horizontal="right" vertical="center"/>
      <protection locked="0"/>
    </xf>
    <xf numFmtId="43" fontId="19" fillId="0" borderId="53" xfId="0" applyNumberFormat="1" applyFont="1" applyBorder="1" applyAlignment="1" applyProtection="1">
      <alignment horizontal="right" vertical="center"/>
      <protection locked="0"/>
    </xf>
    <xf numFmtId="43" fontId="19" fillId="0" borderId="65" xfId="0" applyNumberFormat="1" applyFont="1" applyBorder="1" applyAlignment="1" applyProtection="1">
      <alignment horizontal="right" vertical="center"/>
      <protection locked="0"/>
    </xf>
    <xf numFmtId="43" fontId="19" fillId="0" borderId="58" xfId="0" applyNumberFormat="1" applyFont="1" applyBorder="1" applyAlignment="1" applyProtection="1">
      <alignment horizontal="right" vertical="center"/>
      <protection locked="0"/>
    </xf>
    <xf numFmtId="43" fontId="19" fillId="0" borderId="4" xfId="0" applyNumberFormat="1" applyFont="1" applyBorder="1" applyAlignment="1" applyProtection="1">
      <alignment horizontal="right" vertical="center"/>
      <protection locked="0"/>
    </xf>
    <xf numFmtId="43" fontId="19" fillId="0" borderId="3" xfId="0" applyNumberFormat="1" applyFont="1" applyBorder="1" applyAlignment="1" applyProtection="1">
      <alignment horizontal="right" vertical="center"/>
      <protection locked="0"/>
    </xf>
    <xf numFmtId="3" fontId="20" fillId="0" borderId="21" xfId="0" applyNumberFormat="1" applyFont="1" applyBorder="1" applyAlignment="1" applyProtection="1">
      <alignment horizontal="left" vertical="top" wrapText="1"/>
      <protection locked="0"/>
    </xf>
    <xf numFmtId="0" fontId="19" fillId="0" borderId="32" xfId="0" applyFont="1" applyBorder="1" applyAlignment="1" applyProtection="1">
      <alignment horizontal="left" vertical="top" wrapText="1"/>
      <protection locked="0"/>
    </xf>
    <xf numFmtId="0" fontId="19" fillId="0" borderId="22" xfId="0" applyFont="1" applyBorder="1" applyAlignment="1" applyProtection="1">
      <alignment horizontal="left" vertical="top" wrapText="1"/>
      <protection locked="0"/>
    </xf>
    <xf numFmtId="44" fontId="6" fillId="7" borderId="21" xfId="0" applyNumberFormat="1" applyFont="1" applyFill="1" applyBorder="1" applyAlignment="1">
      <alignment horizontal="right" vertical="center"/>
    </xf>
    <xf numFmtId="44" fontId="6" fillId="7" borderId="32" xfId="0" applyNumberFormat="1" applyFont="1" applyFill="1" applyBorder="1" applyAlignment="1">
      <alignment horizontal="right" vertical="center"/>
    </xf>
    <xf numFmtId="3" fontId="9" fillId="5" borderId="21" xfId="0" applyNumberFormat="1" applyFont="1" applyFill="1" applyBorder="1" applyAlignment="1">
      <alignment horizontal="left" vertical="center"/>
    </xf>
    <xf numFmtId="3" fontId="9" fillId="5" borderId="32" xfId="0" applyNumberFormat="1" applyFont="1" applyFill="1" applyBorder="1" applyAlignment="1">
      <alignment horizontal="left" vertical="center"/>
    </xf>
    <xf numFmtId="3" fontId="9" fillId="5" borderId="22" xfId="0" applyNumberFormat="1" applyFont="1" applyFill="1" applyBorder="1" applyAlignment="1">
      <alignment horizontal="left" vertical="center"/>
    </xf>
    <xf numFmtId="43" fontId="19" fillId="0" borderId="11" xfId="0" applyNumberFormat="1" applyFont="1" applyBorder="1" applyAlignment="1" applyProtection="1">
      <alignment horizontal="right" vertical="center"/>
      <protection locked="0"/>
    </xf>
    <xf numFmtId="43" fontId="19" fillId="0" borderId="28" xfId="0" applyNumberFormat="1" applyFont="1" applyBorder="1" applyAlignment="1" applyProtection="1">
      <alignment horizontal="right" vertical="center"/>
      <protection locked="0"/>
    </xf>
    <xf numFmtId="43" fontId="19" fillId="0" borderId="29" xfId="0" applyNumberFormat="1" applyFont="1" applyBorder="1" applyAlignment="1" applyProtection="1">
      <alignment horizontal="right" vertical="center"/>
      <protection locked="0"/>
    </xf>
    <xf numFmtId="3" fontId="6" fillId="7" borderId="21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22" xfId="0" applyFont="1" applyFill="1" applyBorder="1" applyAlignment="1" applyProtection="1">
      <alignment horizontal="center" vertical="center" wrapText="1"/>
      <protection locked="0"/>
    </xf>
    <xf numFmtId="3" fontId="6" fillId="7" borderId="30" xfId="0" applyNumberFormat="1" applyFont="1" applyFill="1" applyBorder="1" applyAlignment="1">
      <alignment horizontal="center" vertical="center" wrapText="1"/>
    </xf>
    <xf numFmtId="3" fontId="6" fillId="7" borderId="6" xfId="0" applyNumberFormat="1" applyFont="1" applyFill="1" applyBorder="1" applyAlignment="1">
      <alignment horizontal="center" vertical="center" wrapText="1"/>
    </xf>
    <xf numFmtId="44" fontId="6" fillId="7" borderId="21" xfId="0" quotePrefix="1" applyNumberFormat="1" applyFont="1" applyFill="1" applyBorder="1" applyAlignment="1">
      <alignment horizontal="right" vertical="center"/>
    </xf>
    <xf numFmtId="44" fontId="6" fillId="7" borderId="22" xfId="0" quotePrefix="1" applyNumberFormat="1" applyFont="1" applyFill="1" applyBorder="1" applyAlignment="1">
      <alignment horizontal="right" vertical="center"/>
    </xf>
    <xf numFmtId="43" fontId="19" fillId="0" borderId="7" xfId="0" applyNumberFormat="1" applyFont="1" applyBorder="1" applyAlignment="1" applyProtection="1">
      <alignment horizontal="right" vertical="center"/>
      <protection locked="0"/>
    </xf>
    <xf numFmtId="43" fontId="19" fillId="0" borderId="8" xfId="0" applyNumberFormat="1" applyFont="1" applyBorder="1" applyAlignment="1" applyProtection="1">
      <alignment horizontal="right" vertical="center"/>
      <protection locked="0"/>
    </xf>
    <xf numFmtId="3" fontId="6" fillId="0" borderId="21" xfId="0" applyNumberFormat="1" applyFont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43" fontId="19" fillId="0" borderId="41" xfId="0" applyNumberFormat="1" applyFont="1" applyBorder="1" applyAlignment="1" applyProtection="1">
      <alignment horizontal="right" vertical="center"/>
      <protection locked="0"/>
    </xf>
    <xf numFmtId="43" fontId="19" fillId="0" borderId="42" xfId="0" applyNumberFormat="1" applyFont="1" applyBorder="1" applyAlignment="1" applyProtection="1">
      <alignment horizontal="right" vertical="center"/>
      <protection locked="0"/>
    </xf>
    <xf numFmtId="44" fontId="6" fillId="7" borderId="45" xfId="0" quotePrefix="1" applyNumberFormat="1" applyFont="1" applyFill="1" applyBorder="1" applyAlignment="1">
      <alignment horizontal="right" vertical="center"/>
    </xf>
    <xf numFmtId="44" fontId="5" fillId="7" borderId="47" xfId="0" applyNumberFormat="1" applyFont="1" applyFill="1" applyBorder="1" applyAlignment="1">
      <alignment horizontal="right" vertical="center"/>
    </xf>
    <xf numFmtId="3" fontId="6" fillId="7" borderId="18" xfId="0" applyNumberFormat="1" applyFont="1" applyFill="1" applyBorder="1" applyAlignment="1">
      <alignment horizontal="center" vertical="center" wrapText="1"/>
    </xf>
    <xf numFmtId="3" fontId="6" fillId="7" borderId="19" xfId="0" applyNumberFormat="1" applyFont="1" applyFill="1" applyBorder="1" applyAlignment="1">
      <alignment horizontal="center" vertical="center" wrapText="1"/>
    </xf>
    <xf numFmtId="3" fontId="6" fillId="7" borderId="21" xfId="0" applyNumberFormat="1" applyFont="1" applyFill="1" applyBorder="1" applyAlignment="1">
      <alignment horizontal="center" vertical="center" wrapText="1"/>
    </xf>
    <xf numFmtId="3" fontId="6" fillId="7" borderId="22" xfId="0" applyNumberFormat="1" applyFont="1" applyFill="1" applyBorder="1" applyAlignment="1">
      <alignment horizontal="center" vertical="center" wrapText="1"/>
    </xf>
    <xf numFmtId="3" fontId="6" fillId="7" borderId="54" xfId="0" applyNumberFormat="1" applyFont="1" applyFill="1" applyBorder="1" applyAlignment="1">
      <alignment horizontal="center" vertical="center" wrapText="1"/>
    </xf>
    <xf numFmtId="3" fontId="6" fillId="7" borderId="55" xfId="0" applyNumberFormat="1" applyFont="1" applyFill="1" applyBorder="1" applyAlignment="1">
      <alignment horizontal="center" vertical="center" wrapText="1"/>
    </xf>
    <xf numFmtId="43" fontId="19" fillId="0" borderId="52" xfId="0" applyNumberFormat="1" applyFont="1" applyBorder="1" applyAlignment="1" applyProtection="1">
      <alignment horizontal="right" vertical="center"/>
      <protection locked="0"/>
    </xf>
    <xf numFmtId="43" fontId="19" fillId="0" borderId="1" xfId="0" applyNumberFormat="1" applyFont="1" applyBorder="1" applyAlignment="1" applyProtection="1">
      <alignment horizontal="right" vertical="center"/>
      <protection locked="0"/>
    </xf>
    <xf numFmtId="44" fontId="6" fillId="7" borderId="18" xfId="0" quotePrefix="1" applyNumberFormat="1" applyFont="1" applyFill="1" applyBorder="1" applyAlignment="1">
      <alignment horizontal="right" vertical="center"/>
    </xf>
    <xf numFmtId="44" fontId="5" fillId="7" borderId="20" xfId="0" applyNumberFormat="1" applyFont="1" applyFill="1" applyBorder="1" applyAlignment="1">
      <alignment horizontal="right" vertical="center"/>
    </xf>
    <xf numFmtId="43" fontId="19" fillId="0" borderId="60" xfId="0" applyNumberFormat="1" applyFont="1" applyBorder="1" applyAlignment="1" applyProtection="1">
      <alignment horizontal="right" vertical="center"/>
      <protection locked="0"/>
    </xf>
    <xf numFmtId="43" fontId="19" fillId="0" borderId="5" xfId="0" applyNumberFormat="1" applyFont="1" applyBorder="1" applyAlignment="1" applyProtection="1">
      <alignment horizontal="right" vertical="center"/>
      <protection locked="0"/>
    </xf>
    <xf numFmtId="44" fontId="5" fillId="7" borderId="22" xfId="0" applyNumberFormat="1" applyFont="1" applyFill="1" applyBorder="1" applyAlignment="1">
      <alignment horizontal="right" vertical="center"/>
    </xf>
    <xf numFmtId="44" fontId="5" fillId="7" borderId="19" xfId="0" applyNumberFormat="1" applyFont="1" applyFill="1" applyBorder="1" applyAlignment="1">
      <alignment horizontal="right" vertical="center"/>
    </xf>
    <xf numFmtId="43" fontId="19" fillId="0" borderId="62" xfId="0" applyNumberFormat="1" applyFont="1" applyBorder="1" applyAlignment="1" applyProtection="1">
      <alignment horizontal="right" vertical="center"/>
      <protection locked="0"/>
    </xf>
    <xf numFmtId="43" fontId="19" fillId="0" borderId="24" xfId="0" applyNumberFormat="1" applyFont="1" applyBorder="1" applyAlignment="1" applyProtection="1">
      <alignment horizontal="right" vertical="center"/>
      <protection locked="0"/>
    </xf>
    <xf numFmtId="3" fontId="6" fillId="7" borderId="26" xfId="0" applyNumberFormat="1" applyFont="1" applyFill="1" applyBorder="1" applyAlignment="1">
      <alignment horizontal="center" vertical="center" wrapText="1"/>
    </xf>
    <xf numFmtId="3" fontId="6" fillId="7" borderId="27" xfId="0" applyNumberFormat="1" applyFont="1" applyFill="1" applyBorder="1" applyAlignment="1">
      <alignment horizontal="center" vertical="center" wrapText="1"/>
    </xf>
    <xf numFmtId="0" fontId="19" fillId="0" borderId="46" xfId="0" applyFont="1" applyBorder="1" applyAlignment="1" applyProtection="1">
      <alignment horizontal="left" vertical="top" wrapText="1"/>
      <protection locked="0"/>
    </xf>
    <xf numFmtId="43" fontId="19" fillId="0" borderId="17" xfId="0" applyNumberFormat="1" applyFont="1" applyBorder="1" applyAlignment="1" applyProtection="1">
      <alignment horizontal="right" vertical="center"/>
      <protection locked="0"/>
    </xf>
    <xf numFmtId="43" fontId="19" fillId="0" borderId="12" xfId="0" applyNumberFormat="1" applyFont="1" applyBorder="1" applyAlignment="1" applyProtection="1">
      <alignment horizontal="right" vertical="center"/>
      <protection locked="0"/>
    </xf>
    <xf numFmtId="3" fontId="3" fillId="5" borderId="18" xfId="0" applyNumberFormat="1" applyFont="1" applyFill="1" applyBorder="1" applyAlignment="1">
      <alignment horizontal="left" vertical="center"/>
    </xf>
    <xf numFmtId="3" fontId="3" fillId="5" borderId="20" xfId="0" applyNumberFormat="1" applyFont="1" applyFill="1" applyBorder="1" applyAlignment="1">
      <alignment horizontal="left" vertical="center"/>
    </xf>
    <xf numFmtId="3" fontId="3" fillId="5" borderId="19" xfId="0" applyNumberFormat="1" applyFont="1" applyFill="1" applyBorder="1" applyAlignment="1">
      <alignment horizontal="left" vertical="center"/>
    </xf>
    <xf numFmtId="3" fontId="9" fillId="5" borderId="45" xfId="0" applyNumberFormat="1" applyFont="1" applyFill="1" applyBorder="1" applyAlignment="1">
      <alignment horizontal="left" vertical="center"/>
    </xf>
    <xf numFmtId="3" fontId="9" fillId="5" borderId="46" xfId="0" applyNumberFormat="1" applyFont="1" applyFill="1" applyBorder="1" applyAlignment="1">
      <alignment horizontal="left" vertical="center"/>
    </xf>
    <xf numFmtId="3" fontId="9" fillId="5" borderId="47" xfId="0" applyNumberFormat="1" applyFont="1" applyFill="1" applyBorder="1" applyAlignment="1">
      <alignment horizontal="left" vertical="center"/>
    </xf>
    <xf numFmtId="3" fontId="0" fillId="0" borderId="18" xfId="0" applyNumberFormat="1" applyBorder="1" applyAlignment="1">
      <alignment horizontal="left" vertical="center" wrapText="1"/>
    </xf>
    <xf numFmtId="3" fontId="0" fillId="0" borderId="20" xfId="0" applyNumberFormat="1" applyBorder="1" applyAlignment="1">
      <alignment horizontal="left" vertical="center" wrapText="1"/>
    </xf>
    <xf numFmtId="3" fontId="0" fillId="0" borderId="19" xfId="0" applyNumberFormat="1" applyBorder="1" applyAlignment="1">
      <alignment horizontal="left" vertical="center" wrapText="1"/>
    </xf>
    <xf numFmtId="44" fontId="6" fillId="7" borderId="22" xfId="0" applyNumberFormat="1" applyFont="1" applyFill="1" applyBorder="1" applyAlignment="1">
      <alignment horizontal="right" vertical="center"/>
    </xf>
    <xf numFmtId="3" fontId="3" fillId="5" borderId="21" xfId="0" applyNumberFormat="1" applyFont="1" applyFill="1" applyBorder="1" applyAlignment="1">
      <alignment horizontal="left" vertical="center"/>
    </xf>
    <xf numFmtId="3" fontId="3" fillId="5" borderId="32" xfId="0" applyNumberFormat="1" applyFont="1" applyFill="1" applyBorder="1" applyAlignment="1">
      <alignment horizontal="left" vertical="center"/>
    </xf>
    <xf numFmtId="3" fontId="3" fillId="5" borderId="22" xfId="0" applyNumberFormat="1" applyFont="1" applyFill="1" applyBorder="1" applyAlignment="1">
      <alignment horizontal="left" vertical="center"/>
    </xf>
    <xf numFmtId="44" fontId="6" fillId="7" borderId="26" xfId="0" quotePrefix="1" applyNumberFormat="1" applyFont="1" applyFill="1" applyBorder="1" applyAlignment="1">
      <alignment horizontal="right" vertical="center"/>
    </xf>
    <xf numFmtId="44" fontId="5" fillId="7" borderId="27" xfId="0" applyNumberFormat="1" applyFont="1" applyFill="1" applyBorder="1" applyAlignment="1">
      <alignment horizontal="right" vertical="center"/>
    </xf>
    <xf numFmtId="44" fontId="6" fillId="7" borderId="21" xfId="0" quotePrefix="1" applyNumberFormat="1" applyFont="1" applyFill="1" applyBorder="1" applyAlignment="1">
      <alignment vertical="center"/>
    </xf>
    <xf numFmtId="44" fontId="6" fillId="7" borderId="22" xfId="0" quotePrefix="1" applyNumberFormat="1" applyFont="1" applyFill="1" applyBorder="1" applyAlignment="1">
      <alignment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44" fontId="6" fillId="7" borderId="45" xfId="0" quotePrefix="1" applyNumberFormat="1" applyFont="1" applyFill="1" applyBorder="1" applyAlignment="1">
      <alignment vertical="center"/>
    </xf>
    <xf numFmtId="44" fontId="6" fillId="7" borderId="47" xfId="0" quotePrefix="1" applyNumberFormat="1" applyFont="1" applyFill="1" applyBorder="1" applyAlignment="1">
      <alignment vertical="center"/>
    </xf>
    <xf numFmtId="8" fontId="5" fillId="7" borderId="16" xfId="0" applyNumberFormat="1" applyFont="1" applyFill="1" applyBorder="1" applyAlignment="1">
      <alignment horizontal="center" vertical="center"/>
    </xf>
    <xf numFmtId="8" fontId="5" fillId="7" borderId="9" xfId="0" applyNumberFormat="1" applyFont="1" applyFill="1" applyBorder="1" applyAlignment="1">
      <alignment horizontal="center" vertical="center"/>
    </xf>
    <xf numFmtId="43" fontId="19" fillId="0" borderId="36" xfId="0" applyNumberFormat="1" applyFont="1" applyBorder="1" applyAlignment="1" applyProtection="1">
      <alignment horizontal="right" vertical="center"/>
      <protection locked="0"/>
    </xf>
    <xf numFmtId="43" fontId="19" fillId="0" borderId="35" xfId="0" applyNumberFormat="1" applyFont="1" applyBorder="1" applyAlignment="1" applyProtection="1">
      <alignment horizontal="right" vertical="center"/>
      <protection locked="0"/>
    </xf>
    <xf numFmtId="43" fontId="19" fillId="0" borderId="44" xfId="0" applyNumberFormat="1" applyFont="1" applyBorder="1" applyAlignment="1" applyProtection="1">
      <alignment horizontal="right" vertical="center"/>
      <protection locked="0"/>
    </xf>
    <xf numFmtId="43" fontId="19" fillId="0" borderId="34" xfId="0" applyNumberFormat="1" applyFont="1" applyBorder="1" applyAlignment="1" applyProtection="1">
      <alignment horizontal="right" vertical="center"/>
      <protection locked="0"/>
    </xf>
    <xf numFmtId="43" fontId="19" fillId="0" borderId="63" xfId="0" applyNumberFormat="1" applyFont="1" applyBorder="1" applyAlignment="1" applyProtection="1">
      <alignment horizontal="right" vertical="center"/>
      <protection locked="0"/>
    </xf>
    <xf numFmtId="44" fontId="5" fillId="7" borderId="32" xfId="0" applyNumberFormat="1" applyFont="1" applyFill="1" applyBorder="1" applyAlignment="1">
      <alignment horizontal="right" vertical="center"/>
    </xf>
    <xf numFmtId="0" fontId="22" fillId="0" borderId="21" xfId="0" applyFont="1" applyBorder="1" applyAlignment="1" applyProtection="1">
      <alignment horizontal="center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43" fontId="19" fillId="0" borderId="51" xfId="0" applyNumberFormat="1" applyFont="1" applyBorder="1" applyAlignment="1" applyProtection="1">
      <alignment horizontal="right"/>
      <protection locked="0"/>
    </xf>
    <xf numFmtId="43" fontId="19" fillId="0" borderId="53" xfId="0" applyNumberFormat="1" applyFont="1" applyBorder="1" applyAlignment="1" applyProtection="1">
      <alignment horizontal="right"/>
      <protection locked="0"/>
    </xf>
    <xf numFmtId="43" fontId="19" fillId="0" borderId="14" xfId="0" applyNumberFormat="1" applyFont="1" applyBorder="1" applyAlignment="1" applyProtection="1">
      <alignment horizontal="right" vertical="center"/>
      <protection locked="0"/>
    </xf>
    <xf numFmtId="3" fontId="6" fillId="7" borderId="32" xfId="0" applyNumberFormat="1" applyFont="1" applyFill="1" applyBorder="1" applyAlignment="1">
      <alignment horizontal="center" vertical="center" wrapText="1"/>
    </xf>
    <xf numFmtId="43" fontId="19" fillId="0" borderId="16" xfId="0" applyNumberFormat="1" applyFont="1" applyBorder="1" applyAlignment="1" applyProtection="1">
      <alignment horizontal="center" vertical="center"/>
      <protection locked="0"/>
    </xf>
    <xf numFmtId="43" fontId="19" fillId="0" borderId="9" xfId="0" applyNumberFormat="1" applyFont="1" applyBorder="1" applyAlignment="1" applyProtection="1">
      <alignment horizontal="center" vertical="center"/>
      <protection locked="0"/>
    </xf>
    <xf numFmtId="44" fontId="6" fillId="7" borderId="32" xfId="0" quotePrefix="1" applyNumberFormat="1" applyFont="1" applyFill="1" applyBorder="1" applyAlignment="1">
      <alignment horizontal="right" vertical="center"/>
    </xf>
    <xf numFmtId="43" fontId="19" fillId="0" borderId="7" xfId="0" applyNumberFormat="1" applyFont="1" applyBorder="1" applyAlignment="1" applyProtection="1">
      <alignment horizontal="left" vertical="center"/>
      <protection locked="0"/>
    </xf>
    <xf numFmtId="43" fontId="19" fillId="0" borderId="8" xfId="0" applyNumberFormat="1" applyFont="1" applyBorder="1" applyAlignment="1" applyProtection="1">
      <alignment horizontal="left" vertical="center"/>
      <protection locked="0"/>
    </xf>
    <xf numFmtId="43" fontId="19" fillId="0" borderId="25" xfId="0" applyNumberFormat="1" applyFont="1" applyBorder="1" applyAlignment="1" applyProtection="1">
      <alignment horizontal="left" vertical="center"/>
      <protection locked="0"/>
    </xf>
    <xf numFmtId="43" fontId="19" fillId="0" borderId="23" xfId="0" applyNumberFormat="1" applyFont="1" applyBorder="1" applyAlignment="1" applyProtection="1">
      <alignment horizontal="left" vertical="center"/>
      <protection locked="0"/>
    </xf>
    <xf numFmtId="43" fontId="19" fillId="0" borderId="25" xfId="0" applyNumberFormat="1" applyFont="1" applyBorder="1" applyAlignment="1" applyProtection="1">
      <alignment horizontal="right" vertical="center"/>
      <protection locked="0"/>
    </xf>
    <xf numFmtId="44" fontId="6" fillId="7" borderId="19" xfId="0" applyNumberFormat="1" applyFont="1" applyFill="1" applyBorder="1" applyAlignment="1">
      <alignment horizontal="right" vertical="center"/>
    </xf>
    <xf numFmtId="0" fontId="19" fillId="0" borderId="47" xfId="0" applyFont="1" applyBorder="1" applyAlignment="1" applyProtection="1">
      <alignment horizontal="left" vertical="top" wrapText="1"/>
      <protection locked="0"/>
    </xf>
    <xf numFmtId="3" fontId="22" fillId="0" borderId="21" xfId="0" applyNumberFormat="1" applyFont="1" applyBorder="1" applyAlignment="1" applyProtection="1">
      <alignment horizontal="center" vertical="center" wrapText="1"/>
      <protection locked="0"/>
    </xf>
    <xf numFmtId="43" fontId="19" fillId="0" borderId="1" xfId="0" applyNumberFormat="1" applyFont="1" applyBorder="1" applyAlignment="1" applyProtection="1">
      <alignment horizontal="center" vertical="center"/>
      <protection locked="0"/>
    </xf>
    <xf numFmtId="43" fontId="5" fillId="0" borderId="16" xfId="0" applyNumberFormat="1" applyFont="1" applyBorder="1" applyAlignment="1">
      <alignment horizontal="right"/>
    </xf>
    <xf numFmtId="43" fontId="5" fillId="0" borderId="9" xfId="0" applyNumberFormat="1" applyFont="1" applyBorder="1" applyAlignment="1">
      <alignment horizontal="right"/>
    </xf>
    <xf numFmtId="43" fontId="5" fillId="0" borderId="7" xfId="0" applyNumberFormat="1" applyFont="1" applyBorder="1" applyAlignment="1">
      <alignment horizontal="right"/>
    </xf>
    <xf numFmtId="43" fontId="5" fillId="0" borderId="8" xfId="0" applyNumberFormat="1" applyFont="1" applyBorder="1" applyAlignment="1">
      <alignment horizontal="right"/>
    </xf>
    <xf numFmtId="43" fontId="5" fillId="3" borderId="16" xfId="0" applyNumberFormat="1" applyFont="1" applyFill="1" applyBorder="1" applyAlignment="1">
      <alignment horizontal="right"/>
    </xf>
    <xf numFmtId="43" fontId="5" fillId="3" borderId="9" xfId="0" applyNumberFormat="1" applyFont="1" applyFill="1" applyBorder="1" applyAlignment="1">
      <alignment horizontal="right"/>
    </xf>
    <xf numFmtId="44" fontId="6" fillId="7" borderId="21" xfId="0" quotePrefix="1" applyNumberFormat="1" applyFont="1" applyFill="1" applyBorder="1" applyAlignment="1">
      <alignment horizontal="right"/>
    </xf>
    <xf numFmtId="44" fontId="6" fillId="7" borderId="22" xfId="0" quotePrefix="1" applyNumberFormat="1" applyFont="1" applyFill="1" applyBorder="1" applyAlignment="1">
      <alignment horizontal="right"/>
    </xf>
    <xf numFmtId="43" fontId="5" fillId="0" borderId="37" xfId="0" applyNumberFormat="1" applyFont="1" applyBorder="1" applyAlignment="1">
      <alignment horizontal="right"/>
    </xf>
    <xf numFmtId="43" fontId="5" fillId="0" borderId="43" xfId="0" applyNumberFormat="1" applyFont="1" applyBorder="1" applyAlignment="1">
      <alignment horizontal="right"/>
    </xf>
    <xf numFmtId="44" fontId="6" fillId="7" borderId="45" xfId="0" applyNumberFormat="1" applyFont="1" applyFill="1" applyBorder="1" applyAlignment="1">
      <alignment horizontal="right"/>
    </xf>
    <xf numFmtId="44" fontId="6" fillId="7" borderId="47" xfId="0" applyNumberFormat="1" applyFont="1" applyFill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28" xfId="0" applyNumberFormat="1" applyFont="1" applyBorder="1" applyAlignment="1">
      <alignment horizontal="right"/>
    </xf>
    <xf numFmtId="43" fontId="5" fillId="0" borderId="29" xfId="0" applyNumberFormat="1" applyFont="1" applyBorder="1" applyAlignment="1">
      <alignment horizontal="right"/>
    </xf>
    <xf numFmtId="3" fontId="6" fillId="7" borderId="21" xfId="0" applyNumberFormat="1" applyFont="1" applyFill="1" applyBorder="1" applyAlignment="1">
      <alignment horizontal="center" wrapText="1"/>
    </xf>
    <xf numFmtId="3" fontId="6" fillId="7" borderId="22" xfId="0" applyNumberFormat="1" applyFont="1" applyFill="1" applyBorder="1" applyAlignment="1">
      <alignment horizontal="center" wrapText="1"/>
    </xf>
    <xf numFmtId="43" fontId="5" fillId="0" borderId="15" xfId="0" applyNumberFormat="1" applyFont="1" applyBorder="1" applyAlignment="1">
      <alignment horizontal="right"/>
    </xf>
    <xf numFmtId="43" fontId="5" fillId="0" borderId="10" xfId="0" applyNumberFormat="1" applyFont="1" applyBorder="1" applyAlignment="1">
      <alignment horizontal="right"/>
    </xf>
    <xf numFmtId="43" fontId="5" fillId="0" borderId="51" xfId="0" applyNumberFormat="1" applyFont="1" applyBorder="1" applyAlignment="1">
      <alignment horizontal="right"/>
    </xf>
    <xf numFmtId="43" fontId="5" fillId="0" borderId="53" xfId="0" applyNumberFormat="1" applyFont="1" applyBorder="1" applyAlignment="1">
      <alignment horizontal="right"/>
    </xf>
    <xf numFmtId="0" fontId="0" fillId="2" borderId="1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44" fontId="6" fillId="7" borderId="21" xfId="0" applyNumberFormat="1" applyFont="1" applyFill="1" applyBorder="1" applyAlignment="1">
      <alignment horizontal="right"/>
    </xf>
    <xf numFmtId="44" fontId="6" fillId="7" borderId="22" xfId="0" applyNumberFormat="1" applyFont="1" applyFill="1" applyBorder="1" applyAlignment="1">
      <alignment horizontal="right"/>
    </xf>
    <xf numFmtId="43" fontId="5" fillId="0" borderId="41" xfId="0" applyNumberFormat="1" applyFont="1" applyBorder="1" applyAlignment="1">
      <alignment horizontal="right"/>
    </xf>
    <xf numFmtId="43" fontId="5" fillId="0" borderId="42" xfId="0" applyNumberFormat="1" applyFont="1" applyBorder="1" applyAlignment="1">
      <alignment horizontal="right"/>
    </xf>
    <xf numFmtId="0" fontId="5" fillId="2" borderId="16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44" fontId="7" fillId="6" borderId="21" xfId="0" applyNumberFormat="1" applyFont="1" applyFill="1" applyBorder="1" applyAlignment="1">
      <alignment horizontal="right"/>
    </xf>
    <xf numFmtId="44" fontId="7" fillId="6" borderId="22" xfId="0" applyNumberFormat="1" applyFont="1" applyFill="1" applyBorder="1" applyAlignment="1">
      <alignment horizontal="right"/>
    </xf>
    <xf numFmtId="44" fontId="18" fillId="7" borderId="21" xfId="0" applyNumberFormat="1" applyFont="1" applyFill="1" applyBorder="1" applyAlignment="1">
      <alignment horizontal="right"/>
    </xf>
    <xf numFmtId="44" fontId="18" fillId="7" borderId="22" xfId="0" applyNumberFormat="1" applyFont="1" applyFill="1" applyBorder="1" applyAlignment="1">
      <alignment horizontal="right"/>
    </xf>
    <xf numFmtId="44" fontId="18" fillId="7" borderId="32" xfId="0" applyNumberFormat="1" applyFont="1" applyFill="1" applyBorder="1" applyAlignment="1">
      <alignment horizontal="right"/>
    </xf>
    <xf numFmtId="3" fontId="9" fillId="6" borderId="18" xfId="0" applyNumberFormat="1" applyFont="1" applyFill="1" applyBorder="1" applyAlignment="1">
      <alignment horizontal="left"/>
    </xf>
    <xf numFmtId="3" fontId="9" fillId="6" borderId="20" xfId="0" applyNumberFormat="1" applyFont="1" applyFill="1" applyBorder="1" applyAlignment="1">
      <alignment horizontal="left"/>
    </xf>
    <xf numFmtId="3" fontId="0" fillId="0" borderId="30" xfId="0" applyNumberFormat="1" applyBorder="1" applyAlignment="1">
      <alignment horizontal="left"/>
    </xf>
    <xf numFmtId="3" fontId="0" fillId="0" borderId="0" xfId="0" applyNumberFormat="1" applyAlignment="1">
      <alignment horizontal="left"/>
    </xf>
    <xf numFmtId="3" fontId="9" fillId="6" borderId="45" xfId="0" applyNumberFormat="1" applyFont="1" applyFill="1" applyBorder="1" applyAlignment="1">
      <alignment horizontal="left"/>
    </xf>
    <xf numFmtId="3" fontId="9" fillId="6" borderId="46" xfId="0" applyNumberFormat="1" applyFont="1" applyFill="1" applyBorder="1" applyAlignment="1">
      <alignment horizontal="left"/>
    </xf>
    <xf numFmtId="0" fontId="6" fillId="2" borderId="16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43" fontId="5" fillId="0" borderId="11" xfId="0" applyNumberFormat="1" applyFont="1" applyBorder="1" applyAlignment="1">
      <alignment horizontal="right"/>
    </xf>
    <xf numFmtId="0" fontId="20" fillId="0" borderId="5" xfId="0" applyFont="1" applyBorder="1" applyAlignment="1" applyProtection="1">
      <alignment horizontal="left" vertical="top" wrapText="1"/>
      <protection locked="0"/>
    </xf>
    <xf numFmtId="0" fontId="20" fillId="0" borderId="12" xfId="0" applyFont="1" applyBorder="1" applyAlignment="1" applyProtection="1">
      <alignment horizontal="left" vertical="top" wrapText="1"/>
      <protection locked="0"/>
    </xf>
    <xf numFmtId="0" fontId="20" fillId="0" borderId="60" xfId="0" applyFont="1" applyBorder="1" applyAlignment="1" applyProtection="1">
      <alignment horizontal="left" vertical="top" wrapText="1"/>
      <protection locked="0"/>
    </xf>
    <xf numFmtId="0" fontId="20" fillId="0" borderId="71" xfId="0" applyFont="1" applyBorder="1" applyAlignment="1" applyProtection="1">
      <alignment horizontal="left" vertical="top" wrapText="1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0" fontId="20" fillId="0" borderId="72" xfId="0" applyFont="1" applyBorder="1" applyAlignment="1" applyProtection="1">
      <alignment horizontal="left" vertical="top" wrapText="1"/>
      <protection locked="0"/>
    </xf>
    <xf numFmtId="0" fontId="20" fillId="0" borderId="63" xfId="0" applyFont="1" applyBorder="1" applyAlignment="1" applyProtection="1">
      <alignment horizontal="left" vertical="top" wrapText="1"/>
      <protection locked="0"/>
    </xf>
    <xf numFmtId="0" fontId="20" fillId="0" borderId="11" xfId="0" applyFont="1" applyBorder="1" applyAlignment="1" applyProtection="1">
      <alignment horizontal="left" vertical="top" wrapText="1"/>
      <protection locked="0"/>
    </xf>
    <xf numFmtId="0" fontId="20" fillId="0" borderId="61" xfId="0" applyFont="1" applyBorder="1" applyAlignment="1" applyProtection="1">
      <alignment horizontal="left" vertical="top" wrapText="1"/>
      <protection locked="0"/>
    </xf>
    <xf numFmtId="0" fontId="5" fillId="0" borderId="20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1919FF"/>
      <color rgb="FF0383BD"/>
      <color rgb="FF2D2DFF"/>
      <color rgb="FFD9D9D9"/>
      <color rgb="FFA6A6A6"/>
      <color rgb="FFE8EAEC"/>
      <color rgb="FFD6F2FE"/>
      <color rgb="FF03BD32"/>
      <color rgb="FF2A87A8"/>
      <color rgb="FF4683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104775</xdr:rowOff>
    </xdr:from>
    <xdr:to>
      <xdr:col>4</xdr:col>
      <xdr:colOff>586740</xdr:colOff>
      <xdr:row>28</xdr:row>
      <xdr:rowOff>74126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270927"/>
          <a:ext cx="3204044" cy="1832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marL="2286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0">
              <a:effectLst/>
              <a:latin typeface="Trebuchet MS" panose="020B0603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Idaho Public Charter School Commission</a:t>
          </a:r>
          <a:endParaRPr lang="en-US" sz="1100" b="1">
            <a:effectLst/>
            <a:latin typeface="Trebuchet MS" panose="020B0603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2286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0">
              <a:effectLst/>
              <a:latin typeface="Trebuchet MS" panose="020B0603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514 W.</a:t>
          </a:r>
          <a:r>
            <a:rPr lang="en-US" sz="1100" b="0" baseline="0">
              <a:effectLst/>
              <a:latin typeface="Trebuchet MS" panose="020B0603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Jefferson</a:t>
          </a:r>
          <a:r>
            <a:rPr lang="en-US" sz="1100" b="0">
              <a:effectLst/>
              <a:latin typeface="Trebuchet MS" panose="020B0603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Street, Room 303</a:t>
          </a:r>
          <a:endParaRPr lang="en-US" sz="1100" b="1">
            <a:effectLst/>
            <a:latin typeface="Trebuchet MS" panose="020B0603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2286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0">
              <a:effectLst/>
              <a:latin typeface="Trebuchet MS" panose="020B0603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Boise, Idaho 83702</a:t>
          </a:r>
          <a:endParaRPr lang="en-US" sz="1100" b="1">
            <a:effectLst/>
            <a:latin typeface="Trebuchet MS" panose="020B0603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2286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0">
              <a:effectLst/>
              <a:latin typeface="Trebuchet MS" panose="020B0603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n-US" sz="1100" b="1">
            <a:effectLst/>
            <a:latin typeface="Trebuchet MS" panose="020B0603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2286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0">
              <a:effectLst/>
              <a:latin typeface="Trebuchet MS" panose="020B0603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Phone: (208) 332-1561</a:t>
          </a:r>
          <a:endParaRPr lang="en-US" sz="1100" b="1">
            <a:effectLst/>
            <a:latin typeface="Trebuchet MS" panose="020B0603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2286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0">
              <a:effectLst/>
              <a:latin typeface="Trebuchet MS" panose="020B0603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chartercommission.idaho.gov</a:t>
          </a:r>
          <a:endParaRPr lang="en-US" sz="1100" b="1">
            <a:effectLst/>
            <a:latin typeface="Trebuchet MS" panose="020B0603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2286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0">
              <a:effectLst/>
              <a:latin typeface="Trebuchet MS" panose="020B0603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n-US" sz="1100" b="1">
            <a:effectLst/>
            <a:latin typeface="Trebuchet MS" panose="020B0603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2286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0">
              <a:effectLst/>
              <a:latin typeface="Trebuchet MS" panose="020B0603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Alan Reed, Chairman</a:t>
          </a:r>
          <a:endParaRPr lang="en-US" sz="1100" b="1">
            <a:effectLst/>
            <a:latin typeface="Trebuchet MS" panose="020B0603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2286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0">
              <a:effectLst/>
              <a:latin typeface="Trebuchet MS" panose="020B0603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Rachel</a:t>
          </a:r>
          <a:r>
            <a:rPr lang="en-US" sz="1100" b="0" baseline="0">
              <a:effectLst/>
              <a:latin typeface="Trebuchet MS" panose="020B0603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Burk</a:t>
          </a:r>
          <a:r>
            <a:rPr lang="en-US" sz="1100" b="0">
              <a:effectLst/>
              <a:latin typeface="Trebuchet MS" panose="020B0603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, Director</a:t>
          </a:r>
          <a:endParaRPr lang="en-US" sz="1100" b="1">
            <a:effectLst/>
            <a:latin typeface="Trebuchet MS" panose="020B0603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2286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rebuchet MS" panose="020B0603020202020204" pitchFamily="34" charset="0"/>
              <a:ea typeface="Trebuchet MS" panose="020B060302020202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Facet">
  <a:themeElements>
    <a:clrScheme name="Facet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K29"/>
  <sheetViews>
    <sheetView tabSelected="1" zoomScale="115" zoomScaleNormal="100" zoomScalePageLayoutView="115" workbookViewId="0">
      <selection activeCell="H29" sqref="H29"/>
    </sheetView>
  </sheetViews>
  <sheetFormatPr defaultRowHeight="16.5" x14ac:dyDescent="0.3"/>
  <sheetData>
    <row r="10" spans="3:11" ht="18" x14ac:dyDescent="0.3">
      <c r="G10" s="38" t="s">
        <v>219</v>
      </c>
    </row>
    <row r="11" spans="3:11" ht="30.75" customHeight="1" x14ac:dyDescent="0.45">
      <c r="C11" s="325" t="s">
        <v>266</v>
      </c>
      <c r="D11" s="325"/>
      <c r="E11" s="325"/>
      <c r="F11" s="325"/>
      <c r="G11" s="325"/>
      <c r="H11" s="325"/>
      <c r="I11" s="325"/>
      <c r="J11" s="325"/>
      <c r="K11" s="325"/>
    </row>
    <row r="12" spans="3:11" ht="18" x14ac:dyDescent="0.3">
      <c r="G12" s="39" t="s">
        <v>220</v>
      </c>
    </row>
    <row r="21" spans="1:1" x14ac:dyDescent="0.3">
      <c r="A21" s="40"/>
    </row>
    <row r="22" spans="1:1" x14ac:dyDescent="0.3">
      <c r="A22" s="40"/>
    </row>
    <row r="23" spans="1:1" x14ac:dyDescent="0.3">
      <c r="A23" s="40"/>
    </row>
    <row r="24" spans="1:1" x14ac:dyDescent="0.3">
      <c r="A24" s="40"/>
    </row>
    <row r="25" spans="1:1" x14ac:dyDescent="0.3">
      <c r="A25" s="40"/>
    </row>
    <row r="26" spans="1:1" x14ac:dyDescent="0.3">
      <c r="A26" s="40"/>
    </row>
    <row r="27" spans="1:1" x14ac:dyDescent="0.3">
      <c r="A27" s="40"/>
    </row>
    <row r="28" spans="1:1" x14ac:dyDescent="0.3">
      <c r="A28" s="40"/>
    </row>
    <row r="29" spans="1:1" x14ac:dyDescent="0.3">
      <c r="A29" s="40"/>
    </row>
  </sheetData>
  <mergeCells count="1">
    <mergeCell ref="C11:K11"/>
  </mergeCells>
  <pageMargins left="0.7" right="0.7" top="0.75" bottom="0.75" header="0.3" footer="0.3"/>
  <pageSetup orientation="landscape" r:id="rId1"/>
  <headerFooter>
    <oddHeader>&amp;L&amp;K1919FFAppendix G:  Budget Template&amp;C&amp;K1919FFSubmitted: (Date Submitted)&amp;R&amp;K1919FF(School Name)</oddHeader>
    <oddFooter>&amp;R&amp;K1919FFUPDATED 1/2/2026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177"/>
  <sheetViews>
    <sheetView topLeftCell="A2" zoomScaleNormal="100" zoomScalePageLayoutView="145" workbookViewId="0">
      <selection activeCell="J34" sqref="J34"/>
    </sheetView>
  </sheetViews>
  <sheetFormatPr defaultColWidth="4.875" defaultRowHeight="16.5" x14ac:dyDescent="0.3"/>
  <cols>
    <col min="1" max="1" width="38.875" style="12" customWidth="1"/>
    <col min="2" max="2" width="5.625" style="12" customWidth="1"/>
    <col min="3" max="3" width="12.5" style="12" customWidth="1"/>
    <col min="4" max="4" width="71.75" style="12" customWidth="1"/>
    <col min="5" max="16384" width="4.875" style="12"/>
  </cols>
  <sheetData>
    <row r="1" spans="1:4" hidden="1" x14ac:dyDescent="0.3"/>
    <row r="2" spans="1:4" ht="16.5" customHeight="1" x14ac:dyDescent="0.3">
      <c r="A2" s="386" t="s">
        <v>3</v>
      </c>
      <c r="B2" s="387"/>
      <c r="C2" s="387"/>
      <c r="D2" s="388"/>
    </row>
    <row r="3" spans="1:4" ht="16.5" customHeight="1" thickBot="1" x14ac:dyDescent="0.35">
      <c r="A3" s="389" t="s">
        <v>45</v>
      </c>
      <c r="B3" s="390"/>
      <c r="C3" s="390"/>
      <c r="D3" s="391"/>
    </row>
    <row r="4" spans="1:4" ht="41.25" customHeight="1" thickBot="1" x14ac:dyDescent="0.35">
      <c r="A4" s="392" t="s">
        <v>209</v>
      </c>
      <c r="B4" s="393"/>
      <c r="C4" s="393"/>
      <c r="D4" s="394"/>
    </row>
    <row r="5" spans="1:4" ht="16.5" customHeight="1" thickBot="1" x14ac:dyDescent="0.35">
      <c r="A5" s="344" t="s">
        <v>44</v>
      </c>
      <c r="B5" s="345"/>
      <c r="C5" s="345"/>
      <c r="D5" s="346"/>
    </row>
    <row r="6" spans="1:4" ht="7.5" customHeight="1" thickBot="1" x14ac:dyDescent="0.35">
      <c r="A6" s="358"/>
      <c r="B6" s="359"/>
      <c r="C6" s="359"/>
      <c r="D6" s="360"/>
    </row>
    <row r="7" spans="1:4" ht="16.5" customHeight="1" thickBot="1" x14ac:dyDescent="0.35">
      <c r="A7" s="189" t="s">
        <v>11</v>
      </c>
      <c r="B7" s="365" t="s">
        <v>42</v>
      </c>
      <c r="C7" s="366"/>
      <c r="D7" s="83" t="s">
        <v>1</v>
      </c>
    </row>
    <row r="8" spans="1:4" ht="28.7" customHeight="1" x14ac:dyDescent="0.3">
      <c r="A8" s="174" t="s">
        <v>103</v>
      </c>
      <c r="B8" s="361">
        <v>0</v>
      </c>
      <c r="C8" s="362"/>
      <c r="D8" s="191" t="s">
        <v>123</v>
      </c>
    </row>
    <row r="9" spans="1:4" ht="28.7" customHeight="1" x14ac:dyDescent="0.3">
      <c r="A9" s="190" t="s">
        <v>120</v>
      </c>
      <c r="B9" s="356">
        <v>0</v>
      </c>
      <c r="C9" s="357"/>
      <c r="D9" s="172" t="s">
        <v>213</v>
      </c>
    </row>
    <row r="10" spans="1:4" ht="28.7" customHeight="1" x14ac:dyDescent="0.3">
      <c r="A10" s="190" t="s">
        <v>121</v>
      </c>
      <c r="B10" s="356">
        <v>0</v>
      </c>
      <c r="C10" s="357"/>
      <c r="D10" s="172" t="s">
        <v>122</v>
      </c>
    </row>
    <row r="11" spans="1:4" ht="28.7" customHeight="1" x14ac:dyDescent="0.3">
      <c r="A11" s="190" t="s">
        <v>255</v>
      </c>
      <c r="B11" s="356">
        <v>0</v>
      </c>
      <c r="C11" s="357"/>
      <c r="D11" s="172" t="s">
        <v>138</v>
      </c>
    </row>
    <row r="12" spans="1:4" ht="16.5" customHeight="1" thickBot="1" x14ac:dyDescent="0.35">
      <c r="A12" s="178" t="s">
        <v>47</v>
      </c>
      <c r="B12" s="363">
        <f>SUM(B8:C11)</f>
        <v>0</v>
      </c>
      <c r="C12" s="364"/>
      <c r="D12" s="68"/>
    </row>
    <row r="13" spans="1:4" ht="72" customHeight="1" thickBot="1" x14ac:dyDescent="0.35">
      <c r="A13" s="339" t="s">
        <v>223</v>
      </c>
      <c r="B13" s="340"/>
      <c r="C13" s="340"/>
      <c r="D13" s="341"/>
    </row>
    <row r="14" spans="1:4" ht="19.5" thickBot="1" x14ac:dyDescent="0.35">
      <c r="A14" s="396" t="s">
        <v>58</v>
      </c>
      <c r="B14" s="397"/>
      <c r="C14" s="397"/>
      <c r="D14" s="398"/>
    </row>
    <row r="15" spans="1:4" ht="7.5" customHeight="1" thickBot="1" x14ac:dyDescent="0.35">
      <c r="A15" s="5"/>
      <c r="B15" s="6"/>
      <c r="C15" s="6"/>
      <c r="D15" s="6"/>
    </row>
    <row r="16" spans="1:4" s="13" customFormat="1" ht="18.75" thickBot="1" x14ac:dyDescent="0.35">
      <c r="A16" s="344" t="s">
        <v>64</v>
      </c>
      <c r="B16" s="345"/>
      <c r="C16" s="345"/>
      <c r="D16" s="346"/>
    </row>
    <row r="17" spans="1:4" s="13" customFormat="1" ht="16.5" customHeight="1" thickBot="1" x14ac:dyDescent="0.35">
      <c r="A17" s="41" t="s">
        <v>48</v>
      </c>
      <c r="B17" s="365" t="s">
        <v>42</v>
      </c>
      <c r="C17" s="366"/>
      <c r="D17" s="42" t="s">
        <v>1</v>
      </c>
    </row>
    <row r="18" spans="1:4" s="13" customFormat="1" ht="12.2" customHeight="1" x14ac:dyDescent="0.3">
      <c r="A18" s="184" t="s">
        <v>13</v>
      </c>
      <c r="B18" s="43" t="s">
        <v>4</v>
      </c>
      <c r="C18" s="52" t="s">
        <v>0</v>
      </c>
      <c r="D18" s="42"/>
    </row>
    <row r="19" spans="1:4" s="13" customFormat="1" ht="12.2" customHeight="1" x14ac:dyDescent="0.3">
      <c r="A19" s="185" t="s">
        <v>150</v>
      </c>
      <c r="B19" s="212">
        <v>0</v>
      </c>
      <c r="C19" s="119">
        <v>0</v>
      </c>
      <c r="D19" s="155"/>
    </row>
    <row r="20" spans="1:4" s="13" customFormat="1" ht="12.2" customHeight="1" x14ac:dyDescent="0.3">
      <c r="A20" s="185" t="s">
        <v>149</v>
      </c>
      <c r="B20" s="212">
        <v>0</v>
      </c>
      <c r="C20" s="119">
        <v>0</v>
      </c>
      <c r="D20" s="155"/>
    </row>
    <row r="21" spans="1:4" s="13" customFormat="1" ht="12.2" customHeight="1" x14ac:dyDescent="0.3">
      <c r="A21" s="185" t="s">
        <v>177</v>
      </c>
      <c r="B21" s="212">
        <v>0</v>
      </c>
      <c r="C21" s="119">
        <v>0</v>
      </c>
      <c r="D21" s="156"/>
    </row>
    <row r="22" spans="1:4" s="13" customFormat="1" ht="12.2" customHeight="1" thickBot="1" x14ac:dyDescent="0.35">
      <c r="A22" s="186" t="s">
        <v>6</v>
      </c>
      <c r="B22" s="224">
        <f>SUM(B19:B21)</f>
        <v>0</v>
      </c>
      <c r="C22" s="153">
        <f>SUM(C19:C21)</f>
        <v>0</v>
      </c>
      <c r="D22" s="157" t="s">
        <v>14</v>
      </c>
    </row>
    <row r="23" spans="1:4" s="13" customFormat="1" ht="11.45" customHeight="1" x14ac:dyDescent="0.3">
      <c r="A23" s="184" t="s">
        <v>5</v>
      </c>
      <c r="B23" s="44" t="s">
        <v>4</v>
      </c>
      <c r="C23" s="53" t="s">
        <v>0</v>
      </c>
      <c r="D23" s="165"/>
    </row>
    <row r="24" spans="1:4" s="13" customFormat="1" ht="12.2" customHeight="1" x14ac:dyDescent="0.3">
      <c r="A24" s="185" t="s">
        <v>148</v>
      </c>
      <c r="B24" s="212">
        <v>0</v>
      </c>
      <c r="C24" s="119">
        <v>0</v>
      </c>
      <c r="D24" s="158"/>
    </row>
    <row r="25" spans="1:4" s="13" customFormat="1" ht="12.2" customHeight="1" x14ac:dyDescent="0.3">
      <c r="A25" s="185" t="s">
        <v>146</v>
      </c>
      <c r="B25" s="212">
        <v>0</v>
      </c>
      <c r="C25" s="119">
        <v>0</v>
      </c>
      <c r="D25" s="155"/>
    </row>
    <row r="26" spans="1:4" s="13" customFormat="1" ht="12.2" customHeight="1" thickBot="1" x14ac:dyDescent="0.35">
      <c r="A26" s="186" t="s">
        <v>7</v>
      </c>
      <c r="B26" s="219">
        <f>SUM(B24:B25)</f>
        <v>0</v>
      </c>
      <c r="C26" s="153">
        <f>SUM(C24:C25)</f>
        <v>0</v>
      </c>
      <c r="D26" s="157" t="s">
        <v>15</v>
      </c>
    </row>
    <row r="27" spans="1:4" s="13" customFormat="1" ht="12.2" customHeight="1" x14ac:dyDescent="0.3">
      <c r="A27" s="184" t="s">
        <v>8</v>
      </c>
      <c r="B27" s="54" t="s">
        <v>4</v>
      </c>
      <c r="C27" s="55" t="s">
        <v>0</v>
      </c>
      <c r="D27" s="169"/>
    </row>
    <row r="28" spans="1:4" s="13" customFormat="1" ht="12.2" customHeight="1" x14ac:dyDescent="0.3">
      <c r="A28" s="185" t="s">
        <v>147</v>
      </c>
      <c r="B28" s="212">
        <v>0</v>
      </c>
      <c r="C28" s="113">
        <v>0</v>
      </c>
      <c r="D28" s="216"/>
    </row>
    <row r="29" spans="1:4" s="13" customFormat="1" ht="12.2" customHeight="1" x14ac:dyDescent="0.3">
      <c r="A29" s="185" t="s">
        <v>145</v>
      </c>
      <c r="B29" s="212">
        <v>0</v>
      </c>
      <c r="C29" s="113">
        <v>0</v>
      </c>
      <c r="D29" s="158"/>
    </row>
    <row r="30" spans="1:4" s="13" customFormat="1" ht="12.2" customHeight="1" thickBot="1" x14ac:dyDescent="0.35">
      <c r="A30" s="186" t="s">
        <v>9</v>
      </c>
      <c r="B30" s="223">
        <f>SUM(B28:B29)</f>
        <v>0</v>
      </c>
      <c r="C30" s="210">
        <f>SUM(C28:C29)</f>
        <v>0</v>
      </c>
      <c r="D30" s="160"/>
    </row>
    <row r="31" spans="1:4" s="13" customFormat="1" ht="15" customHeight="1" thickBot="1" x14ac:dyDescent="0.35">
      <c r="A31" s="183" t="s">
        <v>55</v>
      </c>
      <c r="B31" s="233">
        <f>SUM(B22, B26, B30)</f>
        <v>0</v>
      </c>
      <c r="C31" s="209">
        <f>SUM(C22, C26, C30)</f>
        <v>0</v>
      </c>
      <c r="D31" s="198"/>
    </row>
    <row r="32" spans="1:4" s="13" customFormat="1" ht="16.5" customHeight="1" thickBot="1" x14ac:dyDescent="0.35">
      <c r="A32" s="187"/>
      <c r="B32" s="17"/>
      <c r="C32" s="18"/>
      <c r="D32" s="168"/>
    </row>
    <row r="33" spans="1:4" s="13" customFormat="1" ht="16.5" customHeight="1" thickBot="1" x14ac:dyDescent="0.35">
      <c r="A33" s="164" t="s">
        <v>49</v>
      </c>
      <c r="B33" s="367" t="s">
        <v>42</v>
      </c>
      <c r="C33" s="368"/>
      <c r="D33" s="162" t="s">
        <v>1</v>
      </c>
    </row>
    <row r="34" spans="1:4" s="13" customFormat="1" ht="12.2" customHeight="1" x14ac:dyDescent="0.3">
      <c r="A34" s="184" t="s">
        <v>10</v>
      </c>
      <c r="B34" s="47" t="s">
        <v>4</v>
      </c>
      <c r="C34" s="56" t="s">
        <v>0</v>
      </c>
      <c r="D34" s="169"/>
    </row>
    <row r="35" spans="1:4" s="13" customFormat="1" ht="12.2" customHeight="1" x14ac:dyDescent="0.3">
      <c r="A35" s="185" t="s">
        <v>144</v>
      </c>
      <c r="B35" s="212">
        <v>0</v>
      </c>
      <c r="C35" s="113">
        <v>0</v>
      </c>
      <c r="D35" s="158"/>
    </row>
    <row r="36" spans="1:4" s="13" customFormat="1" ht="12.2" customHeight="1" x14ac:dyDescent="0.3">
      <c r="A36" s="185" t="s">
        <v>143</v>
      </c>
      <c r="B36" s="212">
        <v>0</v>
      </c>
      <c r="C36" s="113">
        <v>0</v>
      </c>
      <c r="D36" s="158"/>
    </row>
    <row r="37" spans="1:4" s="13" customFormat="1" ht="12.75" customHeight="1" thickBot="1" x14ac:dyDescent="0.35">
      <c r="A37" s="188" t="s">
        <v>142</v>
      </c>
      <c r="B37" s="213">
        <v>0</v>
      </c>
      <c r="C37" s="125">
        <v>0</v>
      </c>
      <c r="D37" s="160"/>
    </row>
    <row r="38" spans="1:4" s="13" customFormat="1" ht="15" customHeight="1" thickBot="1" x14ac:dyDescent="0.35">
      <c r="A38" s="183" t="s">
        <v>54</v>
      </c>
      <c r="B38" s="232">
        <f>SUM(B35:B37)</f>
        <v>0</v>
      </c>
      <c r="C38" s="209">
        <f>SUM(C35:C37)</f>
        <v>0</v>
      </c>
      <c r="D38" s="198"/>
    </row>
    <row r="39" spans="1:4" s="13" customFormat="1" ht="16.5" customHeight="1" thickBot="1" x14ac:dyDescent="0.35">
      <c r="A39" s="179"/>
      <c r="B39" s="10"/>
      <c r="C39" s="11"/>
      <c r="D39" s="168"/>
    </row>
    <row r="40" spans="1:4" s="13" customFormat="1" ht="16.5" customHeight="1" thickBot="1" x14ac:dyDescent="0.35">
      <c r="A40" s="184" t="s">
        <v>50</v>
      </c>
      <c r="B40" s="369" t="s">
        <v>42</v>
      </c>
      <c r="C40" s="370"/>
      <c r="D40" s="163" t="s">
        <v>1</v>
      </c>
    </row>
    <row r="41" spans="1:4" s="13" customFormat="1" ht="11.45" customHeight="1" x14ac:dyDescent="0.3">
      <c r="A41" s="184" t="s">
        <v>16</v>
      </c>
      <c r="B41" s="47" t="s">
        <v>17</v>
      </c>
      <c r="C41" s="56" t="s">
        <v>0</v>
      </c>
      <c r="D41" s="169"/>
    </row>
    <row r="42" spans="1:4" s="13" customFormat="1" ht="12.2" customHeight="1" x14ac:dyDescent="0.3">
      <c r="A42" s="185" t="s">
        <v>202</v>
      </c>
      <c r="B42" s="129"/>
      <c r="C42" s="113">
        <v>0</v>
      </c>
      <c r="D42" s="158"/>
    </row>
    <row r="43" spans="1:4" s="13" customFormat="1" ht="12.2" customHeight="1" x14ac:dyDescent="0.3">
      <c r="A43" s="185" t="s">
        <v>179</v>
      </c>
      <c r="B43" s="129"/>
      <c r="C43" s="113">
        <v>0</v>
      </c>
      <c r="D43" s="158"/>
    </row>
    <row r="44" spans="1:4" s="13" customFormat="1" ht="12.2" customHeight="1" x14ac:dyDescent="0.3">
      <c r="A44" s="185" t="s">
        <v>214</v>
      </c>
      <c r="B44" s="129"/>
      <c r="C44" s="113">
        <v>0</v>
      </c>
      <c r="D44" s="158"/>
    </row>
    <row r="45" spans="1:4" s="13" customFormat="1" ht="12.2" customHeight="1" x14ac:dyDescent="0.3">
      <c r="A45" s="185" t="s">
        <v>178</v>
      </c>
      <c r="B45" s="129"/>
      <c r="C45" s="113">
        <v>0</v>
      </c>
      <c r="D45" s="158"/>
    </row>
    <row r="46" spans="1:4" s="13" customFormat="1" ht="12.2" customHeight="1" thickBot="1" x14ac:dyDescent="0.35">
      <c r="A46" s="188" t="s">
        <v>141</v>
      </c>
      <c r="B46" s="152"/>
      <c r="C46" s="125">
        <v>0</v>
      </c>
      <c r="D46" s="160"/>
    </row>
    <row r="47" spans="1:4" s="13" customFormat="1" ht="15" customHeight="1" thickBot="1" x14ac:dyDescent="0.35">
      <c r="A47" s="183" t="s">
        <v>56</v>
      </c>
      <c r="B47" s="57"/>
      <c r="C47" s="154">
        <f>SUM(C42:C46)</f>
        <v>0</v>
      </c>
      <c r="D47" s="161"/>
    </row>
    <row r="48" spans="1:4" s="13" customFormat="1" ht="16.5" customHeight="1" thickBot="1" x14ac:dyDescent="0.35">
      <c r="A48" s="179"/>
      <c r="B48" s="58"/>
      <c r="C48" s="59"/>
      <c r="D48" s="8"/>
    </row>
    <row r="49" spans="1:4" s="13" customFormat="1" ht="16.5" customHeight="1" thickBot="1" x14ac:dyDescent="0.35">
      <c r="A49" s="183" t="s">
        <v>87</v>
      </c>
      <c r="B49" s="354">
        <f>SUM(C31, C38)</f>
        <v>0</v>
      </c>
      <c r="C49" s="355"/>
      <c r="D49" s="51"/>
    </row>
    <row r="50" spans="1:4" s="13" customFormat="1" ht="16.5" customHeight="1" thickBot="1" x14ac:dyDescent="0.35">
      <c r="A50" s="183" t="s">
        <v>88</v>
      </c>
      <c r="B50" s="354">
        <f>SUM(C31, C38, C47)</f>
        <v>0</v>
      </c>
      <c r="C50" s="355"/>
      <c r="D50" s="51"/>
    </row>
    <row r="51" spans="1:4" s="13" customFormat="1" ht="18.75" thickBot="1" x14ac:dyDescent="0.35">
      <c r="A51" s="328" t="s">
        <v>63</v>
      </c>
      <c r="B51" s="329"/>
      <c r="C51" s="329"/>
      <c r="D51" s="330"/>
    </row>
    <row r="52" spans="1:4" s="13" customFormat="1" ht="13.5" customHeight="1" thickBot="1" x14ac:dyDescent="0.35">
      <c r="A52" s="173" t="s">
        <v>51</v>
      </c>
      <c r="B52" s="352" t="s">
        <v>42</v>
      </c>
      <c r="C52" s="353"/>
      <c r="D52" s="170" t="s">
        <v>1</v>
      </c>
    </row>
    <row r="53" spans="1:4" s="13" customFormat="1" ht="12.2" customHeight="1" x14ac:dyDescent="0.3">
      <c r="A53" s="174" t="s">
        <v>113</v>
      </c>
      <c r="B53" s="333">
        <v>0</v>
      </c>
      <c r="C53" s="334"/>
      <c r="D53" s="191"/>
    </row>
    <row r="54" spans="1:4" s="13" customFormat="1" ht="12.2" customHeight="1" x14ac:dyDescent="0.3">
      <c r="A54" s="175" t="s">
        <v>128</v>
      </c>
      <c r="B54" s="331">
        <v>0</v>
      </c>
      <c r="C54" s="332"/>
      <c r="D54" s="172"/>
    </row>
    <row r="55" spans="1:4" s="13" customFormat="1" ht="28.7" customHeight="1" x14ac:dyDescent="0.3">
      <c r="A55" s="176" t="s">
        <v>165</v>
      </c>
      <c r="B55" s="331">
        <v>0</v>
      </c>
      <c r="C55" s="332"/>
      <c r="D55" s="172"/>
    </row>
    <row r="56" spans="1:4" s="13" customFormat="1" ht="11.45" customHeight="1" x14ac:dyDescent="0.3">
      <c r="A56" s="176" t="s">
        <v>205</v>
      </c>
      <c r="B56" s="331">
        <v>0</v>
      </c>
      <c r="C56" s="332"/>
      <c r="D56" s="172"/>
    </row>
    <row r="57" spans="1:4" s="13" customFormat="1" ht="11.45" customHeight="1" thickBot="1" x14ac:dyDescent="0.35">
      <c r="A57" s="177" t="s">
        <v>212</v>
      </c>
      <c r="B57" s="348">
        <v>0</v>
      </c>
      <c r="C57" s="349"/>
      <c r="D57" s="205"/>
    </row>
    <row r="58" spans="1:4" s="13" customFormat="1" ht="15" customHeight="1" thickBot="1" x14ac:dyDescent="0.35">
      <c r="A58" s="178" t="s">
        <v>89</v>
      </c>
      <c r="B58" s="342">
        <f>SUM(B53:C57)</f>
        <v>0</v>
      </c>
      <c r="C58" s="395"/>
      <c r="D58" s="171"/>
    </row>
    <row r="59" spans="1:4" s="13" customFormat="1" ht="16.5" customHeight="1" thickBot="1" x14ac:dyDescent="0.35">
      <c r="A59" s="179"/>
      <c r="B59" s="14"/>
      <c r="C59" s="14"/>
      <c r="D59" s="168"/>
    </row>
    <row r="60" spans="1:4" s="13" customFormat="1" ht="13.5" customHeight="1" thickBot="1" x14ac:dyDescent="0.35">
      <c r="A60" s="164" t="s">
        <v>52</v>
      </c>
      <c r="B60" s="350" t="s">
        <v>42</v>
      </c>
      <c r="C60" s="351"/>
      <c r="D60" s="162" t="s">
        <v>1</v>
      </c>
    </row>
    <row r="61" spans="1:4" s="13" customFormat="1" ht="12.2" customHeight="1" x14ac:dyDescent="0.3">
      <c r="A61" s="180" t="s">
        <v>180</v>
      </c>
      <c r="B61" s="326">
        <v>0</v>
      </c>
      <c r="C61" s="347"/>
      <c r="D61" s="191"/>
    </row>
    <row r="62" spans="1:4" s="13" customFormat="1" ht="12.2" customHeight="1" x14ac:dyDescent="0.3">
      <c r="A62" s="175" t="s">
        <v>132</v>
      </c>
      <c r="B62" s="331">
        <v>0</v>
      </c>
      <c r="C62" s="372"/>
      <c r="D62" s="172"/>
    </row>
    <row r="63" spans="1:4" s="13" customFormat="1" ht="12.2" customHeight="1" x14ac:dyDescent="0.3">
      <c r="A63" s="181" t="s">
        <v>167</v>
      </c>
      <c r="B63" s="384">
        <v>0</v>
      </c>
      <c r="C63" s="385"/>
      <c r="D63" s="172"/>
    </row>
    <row r="64" spans="1:4" s="13" customFormat="1" ht="12.2" customHeight="1" thickBot="1" x14ac:dyDescent="0.35">
      <c r="A64" s="181" t="s">
        <v>127</v>
      </c>
      <c r="B64" s="384">
        <v>0</v>
      </c>
      <c r="C64" s="385"/>
      <c r="D64" s="192" t="s">
        <v>21</v>
      </c>
    </row>
    <row r="65" spans="1:4" s="13" customFormat="1" ht="15" customHeight="1" thickBot="1" x14ac:dyDescent="0.35">
      <c r="A65" s="182" t="s">
        <v>90</v>
      </c>
      <c r="B65" s="342">
        <f>SUM(B61:C64)</f>
        <v>0</v>
      </c>
      <c r="C65" s="343"/>
      <c r="D65" s="167"/>
    </row>
    <row r="66" spans="1:4" s="13" customFormat="1" ht="15.75" customHeight="1" thickBot="1" x14ac:dyDescent="0.35">
      <c r="A66" s="179"/>
      <c r="B66" s="14"/>
      <c r="C66" s="14"/>
      <c r="D66" s="168"/>
    </row>
    <row r="67" spans="1:4" s="13" customFormat="1" ht="13.5" customHeight="1" thickBot="1" x14ac:dyDescent="0.35">
      <c r="A67" s="164" t="s">
        <v>53</v>
      </c>
      <c r="B67" s="350" t="s">
        <v>42</v>
      </c>
      <c r="C67" s="351"/>
      <c r="D67" s="162" t="s">
        <v>1</v>
      </c>
    </row>
    <row r="68" spans="1:4" s="13" customFormat="1" ht="12.2" customHeight="1" x14ac:dyDescent="0.3">
      <c r="A68" s="180" t="s">
        <v>181</v>
      </c>
      <c r="B68" s="326">
        <v>0</v>
      </c>
      <c r="C68" s="347"/>
      <c r="D68" s="191"/>
    </row>
    <row r="69" spans="1:4" s="13" customFormat="1" ht="12.2" customHeight="1" x14ac:dyDescent="0.3">
      <c r="A69" s="175" t="s">
        <v>131</v>
      </c>
      <c r="B69" s="331">
        <v>0</v>
      </c>
      <c r="C69" s="372"/>
      <c r="D69" s="172"/>
    </row>
    <row r="70" spans="1:4" s="13" customFormat="1" ht="12.2" customHeight="1" x14ac:dyDescent="0.3">
      <c r="A70" s="181" t="s">
        <v>166</v>
      </c>
      <c r="B70" s="384">
        <v>0</v>
      </c>
      <c r="C70" s="385"/>
      <c r="D70" s="172"/>
    </row>
    <row r="71" spans="1:4" s="13" customFormat="1" ht="12.2" customHeight="1" thickBot="1" x14ac:dyDescent="0.35">
      <c r="A71" s="181" t="s">
        <v>133</v>
      </c>
      <c r="B71" s="384">
        <v>0</v>
      </c>
      <c r="C71" s="385"/>
      <c r="D71" s="192" t="s">
        <v>21</v>
      </c>
    </row>
    <row r="72" spans="1:4" s="13" customFormat="1" ht="15" customHeight="1" thickBot="1" x14ac:dyDescent="0.35">
      <c r="A72" s="183" t="s">
        <v>91</v>
      </c>
      <c r="B72" s="342">
        <f xml:space="preserve"> SUM(B68:C71)</f>
        <v>0</v>
      </c>
      <c r="C72" s="343"/>
      <c r="D72" s="45"/>
    </row>
    <row r="73" spans="1:4" s="13" customFormat="1" ht="16.5" customHeight="1" thickBot="1" x14ac:dyDescent="0.35">
      <c r="A73" s="182" t="s">
        <v>92</v>
      </c>
      <c r="B73" s="354">
        <f>SUM(B58, B65, B72)</f>
        <v>0</v>
      </c>
      <c r="C73" s="377"/>
      <c r="D73" s="45"/>
    </row>
    <row r="74" spans="1:4" s="13" customFormat="1" ht="72" customHeight="1" thickBot="1" x14ac:dyDescent="0.35">
      <c r="A74" s="339" t="s">
        <v>224</v>
      </c>
      <c r="B74" s="340"/>
      <c r="C74" s="340"/>
      <c r="D74" s="341"/>
    </row>
    <row r="75" spans="1:4" s="13" customFormat="1" ht="16.5" customHeight="1" x14ac:dyDescent="0.3">
      <c r="A75" s="15"/>
      <c r="B75" s="16"/>
      <c r="C75" s="16"/>
      <c r="D75" s="16"/>
    </row>
    <row r="77" spans="1:4" s="13" customFormat="1" ht="7.5" customHeight="1" x14ac:dyDescent="0.3">
      <c r="A77" s="9"/>
      <c r="B77" s="21"/>
      <c r="C77" s="11"/>
      <c r="D77" s="8"/>
    </row>
    <row r="79" spans="1:4" s="13" customFormat="1" ht="8.4499999999999993" customHeight="1" thickBot="1" x14ac:dyDescent="0.35">
      <c r="A79" s="7"/>
      <c r="B79" s="17"/>
      <c r="C79" s="18"/>
      <c r="D79" s="8"/>
    </row>
    <row r="80" spans="1:4" s="13" customFormat="1" ht="16.5" customHeight="1" thickBot="1" x14ac:dyDescent="0.35">
      <c r="A80" s="344" t="s">
        <v>62</v>
      </c>
      <c r="B80" s="345"/>
      <c r="C80" s="345"/>
      <c r="D80" s="346"/>
    </row>
    <row r="81" spans="1:4" s="13" customFormat="1" ht="15" customHeight="1" thickBot="1" x14ac:dyDescent="0.35">
      <c r="A81" s="49" t="s">
        <v>11</v>
      </c>
      <c r="B81" s="365" t="s">
        <v>42</v>
      </c>
      <c r="C81" s="366"/>
      <c r="D81" s="162" t="s">
        <v>1</v>
      </c>
    </row>
    <row r="82" spans="1:4" s="13" customFormat="1" ht="12.2" customHeight="1" x14ac:dyDescent="0.3">
      <c r="A82" s="2" t="s">
        <v>182</v>
      </c>
      <c r="B82" s="335">
        <v>0</v>
      </c>
      <c r="C82" s="336"/>
      <c r="D82" s="191"/>
    </row>
    <row r="83" spans="1:4" s="13" customFormat="1" ht="12.2" customHeight="1" x14ac:dyDescent="0.3">
      <c r="A83" s="3" t="s">
        <v>183</v>
      </c>
      <c r="B83" s="337">
        <v>0</v>
      </c>
      <c r="C83" s="338"/>
      <c r="D83" s="172"/>
    </row>
    <row r="84" spans="1:4" s="13" customFormat="1" ht="12.2" customHeight="1" x14ac:dyDescent="0.3">
      <c r="A84" s="3" t="s">
        <v>184</v>
      </c>
      <c r="B84" s="337">
        <v>0</v>
      </c>
      <c r="C84" s="338"/>
      <c r="D84" s="172"/>
    </row>
    <row r="85" spans="1:4" s="13" customFormat="1" ht="12.2" customHeight="1" x14ac:dyDescent="0.3">
      <c r="A85" s="3" t="s">
        <v>153</v>
      </c>
      <c r="B85" s="337">
        <v>0</v>
      </c>
      <c r="C85" s="338"/>
      <c r="D85" s="172"/>
    </row>
    <row r="86" spans="1:4" s="13" customFormat="1" ht="12.75" customHeight="1" x14ac:dyDescent="0.3">
      <c r="A86" s="3" t="s">
        <v>152</v>
      </c>
      <c r="B86" s="337">
        <v>0</v>
      </c>
      <c r="C86" s="338"/>
      <c r="D86" s="172"/>
    </row>
    <row r="87" spans="1:4" s="13" customFormat="1" ht="28.7" customHeight="1" thickBot="1" x14ac:dyDescent="0.35">
      <c r="A87" s="23" t="s">
        <v>185</v>
      </c>
      <c r="B87" s="375">
        <v>0</v>
      </c>
      <c r="C87" s="376"/>
      <c r="D87" s="192"/>
    </row>
    <row r="88" spans="1:4" s="13" customFormat="1" ht="16.5" customHeight="1" thickBot="1" x14ac:dyDescent="0.35">
      <c r="A88" s="48" t="s">
        <v>93</v>
      </c>
      <c r="B88" s="354">
        <f>SUM(B82:C87)</f>
        <v>0</v>
      </c>
      <c r="C88" s="377"/>
      <c r="D88" s="167"/>
    </row>
    <row r="89" spans="1:4" s="13" customFormat="1" ht="72" customHeight="1" thickBot="1" x14ac:dyDescent="0.35">
      <c r="A89" s="339" t="s">
        <v>225</v>
      </c>
      <c r="B89" s="340"/>
      <c r="C89" s="340"/>
      <c r="D89" s="341"/>
    </row>
    <row r="90" spans="1:4" s="13" customFormat="1" ht="16.5" customHeight="1" thickBot="1" x14ac:dyDescent="0.35">
      <c r="A90" s="7"/>
      <c r="B90" s="17"/>
      <c r="C90" s="18"/>
      <c r="D90" s="8"/>
    </row>
    <row r="91" spans="1:4" s="13" customFormat="1" ht="18.75" thickBot="1" x14ac:dyDescent="0.35">
      <c r="A91" s="344" t="s">
        <v>61</v>
      </c>
      <c r="B91" s="345"/>
      <c r="C91" s="345"/>
      <c r="D91" s="346"/>
    </row>
    <row r="92" spans="1:4" s="13" customFormat="1" ht="15" customHeight="1" thickBot="1" x14ac:dyDescent="0.35">
      <c r="A92" s="46" t="s">
        <v>11</v>
      </c>
      <c r="B92" s="367" t="s">
        <v>42</v>
      </c>
      <c r="C92" s="368"/>
      <c r="D92" s="159" t="s">
        <v>1</v>
      </c>
    </row>
    <row r="93" spans="1:4" s="13" customFormat="1" ht="11.45" customHeight="1" x14ac:dyDescent="0.3">
      <c r="A93" s="2" t="s">
        <v>186</v>
      </c>
      <c r="B93" s="333">
        <v>0</v>
      </c>
      <c r="C93" s="371"/>
      <c r="D93" s="191" t="s">
        <v>253</v>
      </c>
    </row>
    <row r="94" spans="1:4" s="13" customFormat="1" ht="12.2" customHeight="1" x14ac:dyDescent="0.3">
      <c r="A94" s="3" t="s">
        <v>187</v>
      </c>
      <c r="B94" s="331">
        <v>0</v>
      </c>
      <c r="C94" s="372"/>
      <c r="D94" s="172"/>
    </row>
    <row r="95" spans="1:4" s="13" customFormat="1" ht="28.7" customHeight="1" thickBot="1" x14ac:dyDescent="0.35">
      <c r="A95" s="4" t="s">
        <v>207</v>
      </c>
      <c r="B95" s="331">
        <v>0</v>
      </c>
      <c r="C95" s="372"/>
      <c r="D95" s="172"/>
    </row>
    <row r="96" spans="1:4" s="13" customFormat="1" ht="16.5" customHeight="1" thickBot="1" x14ac:dyDescent="0.35">
      <c r="A96" s="50" t="s">
        <v>94</v>
      </c>
      <c r="B96" s="373">
        <f>SUM(B93:C95)</f>
        <v>0</v>
      </c>
      <c r="C96" s="374"/>
      <c r="D96" s="167"/>
    </row>
    <row r="97" spans="1:4" s="13" customFormat="1" ht="72" customHeight="1" thickBot="1" x14ac:dyDescent="0.35">
      <c r="A97" s="339" t="s">
        <v>225</v>
      </c>
      <c r="B97" s="340"/>
      <c r="C97" s="340"/>
      <c r="D97" s="341"/>
    </row>
    <row r="98" spans="1:4" s="13" customFormat="1" ht="16.5" customHeight="1" thickBot="1" x14ac:dyDescent="0.35">
      <c r="A98" s="344" t="s">
        <v>60</v>
      </c>
      <c r="B98" s="345"/>
      <c r="C98" s="345"/>
      <c r="D98" s="346"/>
    </row>
    <row r="99" spans="1:4" s="13" customFormat="1" ht="15" customHeight="1" thickBot="1" x14ac:dyDescent="0.35">
      <c r="A99" s="164" t="s">
        <v>11</v>
      </c>
      <c r="B99" s="367" t="s">
        <v>42</v>
      </c>
      <c r="C99" s="368"/>
      <c r="D99" s="162" t="s">
        <v>1</v>
      </c>
    </row>
    <row r="100" spans="1:4" s="13" customFormat="1" ht="12.2" customHeight="1" x14ac:dyDescent="0.3">
      <c r="A100" s="193" t="s">
        <v>154</v>
      </c>
      <c r="B100" s="326">
        <v>0</v>
      </c>
      <c r="C100" s="347"/>
      <c r="D100" s="191"/>
    </row>
    <row r="101" spans="1:4" s="13" customFormat="1" ht="12.2" customHeight="1" x14ac:dyDescent="0.3">
      <c r="A101" s="194" t="s">
        <v>155</v>
      </c>
      <c r="B101" s="331">
        <v>0</v>
      </c>
      <c r="C101" s="372"/>
      <c r="D101" s="172"/>
    </row>
    <row r="102" spans="1:4" s="13" customFormat="1" ht="12.2" customHeight="1" x14ac:dyDescent="0.3">
      <c r="A102" s="194" t="s">
        <v>189</v>
      </c>
      <c r="B102" s="331">
        <v>0</v>
      </c>
      <c r="C102" s="332"/>
      <c r="D102" s="192"/>
    </row>
    <row r="103" spans="1:4" s="13" customFormat="1" ht="12.2" customHeight="1" thickBot="1" x14ac:dyDescent="0.35">
      <c r="A103" s="194" t="s">
        <v>156</v>
      </c>
      <c r="B103" s="331">
        <v>0</v>
      </c>
      <c r="C103" s="372"/>
      <c r="D103" s="205"/>
    </row>
    <row r="104" spans="1:4" s="13" customFormat="1" ht="16.5" customHeight="1" thickBot="1" x14ac:dyDescent="0.35">
      <c r="A104" s="195" t="s">
        <v>95</v>
      </c>
      <c r="B104" s="373">
        <f>SUM(B100:C103)</f>
        <v>0</v>
      </c>
      <c r="C104" s="378"/>
      <c r="D104" s="167"/>
    </row>
    <row r="105" spans="1:4" s="13" customFormat="1" ht="72" customHeight="1" thickBot="1" x14ac:dyDescent="0.35">
      <c r="A105" s="339" t="s">
        <v>18</v>
      </c>
      <c r="B105" s="340"/>
      <c r="C105" s="340"/>
      <c r="D105" s="341"/>
    </row>
    <row r="106" spans="1:4" s="13" customFormat="1" ht="16.5" customHeight="1" thickBot="1" x14ac:dyDescent="0.35">
      <c r="A106" s="15"/>
      <c r="B106" s="16"/>
      <c r="C106" s="16"/>
      <c r="D106" s="16"/>
    </row>
    <row r="107" spans="1:4" s="13" customFormat="1" ht="16.5" customHeight="1" thickBot="1" x14ac:dyDescent="0.35">
      <c r="A107" s="344" t="s">
        <v>59</v>
      </c>
      <c r="B107" s="345"/>
      <c r="C107" s="345"/>
      <c r="D107" s="346"/>
    </row>
    <row r="108" spans="1:4" s="13" customFormat="1" ht="15" customHeight="1" thickBot="1" x14ac:dyDescent="0.35">
      <c r="A108" s="164" t="s">
        <v>11</v>
      </c>
      <c r="B108" s="367" t="s">
        <v>42</v>
      </c>
      <c r="C108" s="368"/>
      <c r="D108" s="159" t="s">
        <v>1</v>
      </c>
    </row>
    <row r="109" spans="1:4" s="13" customFormat="1" ht="12.2" customHeight="1" x14ac:dyDescent="0.3">
      <c r="A109" s="193" t="s">
        <v>190</v>
      </c>
      <c r="B109" s="326">
        <v>0</v>
      </c>
      <c r="C109" s="347"/>
      <c r="D109" s="191"/>
    </row>
    <row r="110" spans="1:4" s="13" customFormat="1" ht="12.2" customHeight="1" x14ac:dyDescent="0.3">
      <c r="A110" s="194" t="s">
        <v>157</v>
      </c>
      <c r="B110" s="331">
        <v>0</v>
      </c>
      <c r="C110" s="372"/>
      <c r="D110" s="172"/>
    </row>
    <row r="111" spans="1:4" s="13" customFormat="1" ht="12.2" customHeight="1" x14ac:dyDescent="0.3">
      <c r="A111" s="194" t="s">
        <v>191</v>
      </c>
      <c r="B111" s="331">
        <v>0</v>
      </c>
      <c r="C111" s="372"/>
      <c r="D111" s="172"/>
    </row>
    <row r="112" spans="1:4" s="13" customFormat="1" ht="28.7" customHeight="1" x14ac:dyDescent="0.3">
      <c r="A112" s="196" t="s">
        <v>192</v>
      </c>
      <c r="B112" s="331">
        <v>0</v>
      </c>
      <c r="C112" s="372"/>
      <c r="D112" s="172"/>
    </row>
    <row r="113" spans="1:4" s="13" customFormat="1" ht="12.2" customHeight="1" x14ac:dyDescent="0.3">
      <c r="A113" s="194" t="s">
        <v>193</v>
      </c>
      <c r="B113" s="331">
        <v>0</v>
      </c>
      <c r="C113" s="372"/>
      <c r="D113" s="172"/>
    </row>
    <row r="114" spans="1:4" s="13" customFormat="1" ht="12.2" customHeight="1" x14ac:dyDescent="0.3">
      <c r="A114" s="194" t="s">
        <v>161</v>
      </c>
      <c r="B114" s="331">
        <v>0</v>
      </c>
      <c r="C114" s="372"/>
      <c r="D114" s="172"/>
    </row>
    <row r="115" spans="1:4" s="13" customFormat="1" ht="12.2" customHeight="1" thickBot="1" x14ac:dyDescent="0.35">
      <c r="A115" s="194" t="s">
        <v>164</v>
      </c>
      <c r="B115" s="331">
        <v>0</v>
      </c>
      <c r="C115" s="372"/>
      <c r="D115" s="205"/>
    </row>
    <row r="116" spans="1:4" s="13" customFormat="1" ht="16.5" customHeight="1" thickBot="1" x14ac:dyDescent="0.35">
      <c r="A116" s="182" t="s">
        <v>96</v>
      </c>
      <c r="B116" s="354">
        <f xml:space="preserve"> SUM(B109:C115)</f>
        <v>0</v>
      </c>
      <c r="C116" s="377"/>
      <c r="D116" s="167"/>
    </row>
    <row r="117" spans="1:4" s="13" customFormat="1" ht="72" customHeight="1" thickBot="1" x14ac:dyDescent="0.35">
      <c r="A117" s="339" t="s">
        <v>226</v>
      </c>
      <c r="B117" s="340"/>
      <c r="C117" s="340"/>
      <c r="D117" s="341"/>
    </row>
    <row r="118" spans="1:4" s="13" customFormat="1" ht="7.5" customHeight="1" thickBot="1" x14ac:dyDescent="0.35">
      <c r="A118" s="7"/>
      <c r="B118" s="17"/>
      <c r="C118" s="18"/>
      <c r="D118" s="8"/>
    </row>
    <row r="119" spans="1:4" s="13" customFormat="1" ht="16.5" customHeight="1" thickBot="1" x14ac:dyDescent="0.35">
      <c r="A119" s="344" t="s">
        <v>169</v>
      </c>
      <c r="B119" s="345"/>
      <c r="C119" s="345"/>
      <c r="D119" s="346"/>
    </row>
    <row r="120" spans="1:4" s="13" customFormat="1" ht="15" customHeight="1" thickBot="1" x14ac:dyDescent="0.35">
      <c r="A120" s="199" t="s">
        <v>11</v>
      </c>
      <c r="B120" s="381" t="s">
        <v>42</v>
      </c>
      <c r="C120" s="382"/>
      <c r="D120" s="197" t="s">
        <v>1</v>
      </c>
    </row>
    <row r="121" spans="1:4" s="13" customFormat="1" ht="11.45" customHeight="1" x14ac:dyDescent="0.3">
      <c r="A121" s="63" t="s">
        <v>162</v>
      </c>
      <c r="B121" s="379">
        <v>0</v>
      </c>
      <c r="C121" s="380"/>
      <c r="D121" s="203"/>
    </row>
    <row r="122" spans="1:4" s="13" customFormat="1" ht="11.45" customHeight="1" x14ac:dyDescent="0.3">
      <c r="A122" s="185" t="s">
        <v>211</v>
      </c>
      <c r="B122" s="356">
        <v>0</v>
      </c>
      <c r="C122" s="357"/>
      <c r="D122" s="203"/>
    </row>
    <row r="123" spans="1:4" s="13" customFormat="1" ht="12.2" customHeight="1" thickBot="1" x14ac:dyDescent="0.35">
      <c r="A123" s="105" t="s">
        <v>163</v>
      </c>
      <c r="B123" s="356">
        <v>0</v>
      </c>
      <c r="C123" s="357"/>
      <c r="D123" s="204"/>
    </row>
    <row r="124" spans="1:4" s="13" customFormat="1" ht="16.5" customHeight="1" thickBot="1" x14ac:dyDescent="0.35">
      <c r="A124" s="200" t="s">
        <v>97</v>
      </c>
      <c r="B124" s="399">
        <f>SUM(B121:C123)</f>
        <v>0</v>
      </c>
      <c r="C124" s="400"/>
      <c r="D124" s="198"/>
    </row>
    <row r="125" spans="1:4" s="13" customFormat="1" ht="72" customHeight="1" thickBot="1" x14ac:dyDescent="0.35">
      <c r="A125" s="339" t="s">
        <v>124</v>
      </c>
      <c r="B125" s="383"/>
      <c r="C125" s="383"/>
      <c r="D125" s="341"/>
    </row>
    <row r="126" spans="1:4" s="13" customFormat="1" ht="15.75" customHeight="1" thickBot="1" x14ac:dyDescent="0.35">
      <c r="A126" s="7"/>
      <c r="B126" s="17"/>
      <c r="C126" s="18"/>
      <c r="D126" s="8"/>
    </row>
    <row r="127" spans="1:4" s="13" customFormat="1" ht="18.75" thickBot="1" x14ac:dyDescent="0.35">
      <c r="A127" s="344" t="s">
        <v>194</v>
      </c>
      <c r="B127" s="345"/>
      <c r="C127" s="345"/>
      <c r="D127" s="346"/>
    </row>
    <row r="128" spans="1:4" s="13" customFormat="1" ht="15" customHeight="1" thickBot="1" x14ac:dyDescent="0.35">
      <c r="A128" s="166" t="s">
        <v>11</v>
      </c>
      <c r="B128" s="367" t="s">
        <v>42</v>
      </c>
      <c r="C128" s="368"/>
      <c r="D128" s="159" t="s">
        <v>1</v>
      </c>
    </row>
    <row r="129" spans="1:4" s="13" customFormat="1" ht="12.2" customHeight="1" x14ac:dyDescent="0.3">
      <c r="A129" s="201" t="s">
        <v>170</v>
      </c>
      <c r="B129" s="326">
        <v>0</v>
      </c>
      <c r="C129" s="327"/>
      <c r="D129" s="191"/>
    </row>
    <row r="130" spans="1:4" s="13" customFormat="1" ht="12.2" customHeight="1" thickBot="1" x14ac:dyDescent="0.35">
      <c r="A130" s="175" t="s">
        <v>171</v>
      </c>
      <c r="B130" s="331">
        <v>0</v>
      </c>
      <c r="C130" s="332"/>
      <c r="D130" s="172"/>
    </row>
    <row r="131" spans="1:4" s="13" customFormat="1" ht="15" customHeight="1" thickBot="1" x14ac:dyDescent="0.35">
      <c r="A131" s="182" t="s">
        <v>98</v>
      </c>
      <c r="B131" s="354">
        <f>SUM(B129:C130)</f>
        <v>0</v>
      </c>
      <c r="C131" s="377"/>
      <c r="D131" s="167"/>
    </row>
    <row r="132" spans="1:4" s="13" customFormat="1" ht="72" customHeight="1" thickBot="1" x14ac:dyDescent="0.35">
      <c r="A132" s="339" t="s">
        <v>124</v>
      </c>
      <c r="B132" s="340"/>
      <c r="C132" s="340"/>
      <c r="D132" s="341"/>
    </row>
    <row r="133" spans="1:4" ht="16.5" customHeight="1" thickBot="1" x14ac:dyDescent="0.35">
      <c r="A133" s="7"/>
      <c r="B133" s="17"/>
      <c r="C133" s="18"/>
      <c r="D133" s="8"/>
    </row>
    <row r="134" spans="1:4" ht="18.75" thickBot="1" x14ac:dyDescent="0.35">
      <c r="A134" s="344" t="s">
        <v>175</v>
      </c>
      <c r="B134" s="345"/>
      <c r="C134" s="345"/>
      <c r="D134" s="346"/>
    </row>
    <row r="135" spans="1:4" ht="13.5" customHeight="1" thickBot="1" x14ac:dyDescent="0.35">
      <c r="A135" s="166" t="s">
        <v>11</v>
      </c>
      <c r="B135" s="367" t="s">
        <v>42</v>
      </c>
      <c r="C135" s="368"/>
      <c r="D135" s="159" t="s">
        <v>1</v>
      </c>
    </row>
    <row r="136" spans="1:4" ht="11.45" customHeight="1" x14ac:dyDescent="0.3">
      <c r="A136" s="218" t="s">
        <v>254</v>
      </c>
      <c r="B136" s="326">
        <v>0</v>
      </c>
      <c r="C136" s="327"/>
      <c r="D136" s="191"/>
    </row>
    <row r="137" spans="1:4" ht="11.45" customHeight="1" x14ac:dyDescent="0.3">
      <c r="A137" s="218" t="s">
        <v>254</v>
      </c>
      <c r="B137" s="326">
        <v>0</v>
      </c>
      <c r="C137" s="327"/>
      <c r="D137" s="202"/>
    </row>
    <row r="138" spans="1:4" ht="11.45" customHeight="1" x14ac:dyDescent="0.3">
      <c r="A138" s="218" t="s">
        <v>254</v>
      </c>
      <c r="B138" s="326">
        <v>0</v>
      </c>
      <c r="C138" s="327"/>
      <c r="D138" s="202"/>
    </row>
    <row r="139" spans="1:4" ht="11.45" customHeight="1" x14ac:dyDescent="0.3">
      <c r="A139" s="218" t="s">
        <v>254</v>
      </c>
      <c r="B139" s="326">
        <v>0</v>
      </c>
      <c r="C139" s="327"/>
      <c r="D139" s="202"/>
    </row>
    <row r="140" spans="1:4" ht="11.45" customHeight="1" x14ac:dyDescent="0.3">
      <c r="A140" s="218" t="s">
        <v>254</v>
      </c>
      <c r="B140" s="326">
        <v>0</v>
      </c>
      <c r="C140" s="327"/>
      <c r="D140" s="202"/>
    </row>
    <row r="141" spans="1:4" ht="11.45" customHeight="1" thickBot="1" x14ac:dyDescent="0.35">
      <c r="A141" s="218" t="s">
        <v>254</v>
      </c>
      <c r="B141" s="331">
        <v>0</v>
      </c>
      <c r="C141" s="332"/>
      <c r="D141" s="172"/>
    </row>
    <row r="142" spans="1:4" ht="17.25" thickBot="1" x14ac:dyDescent="0.35">
      <c r="A142" s="182" t="s">
        <v>98</v>
      </c>
      <c r="B142" s="354">
        <f>SUM(B136:C141)</f>
        <v>0</v>
      </c>
      <c r="C142" s="377"/>
      <c r="D142" s="167"/>
    </row>
    <row r="143" spans="1:4" ht="72" customHeight="1" thickBot="1" x14ac:dyDescent="0.35">
      <c r="A143" s="339" t="s">
        <v>231</v>
      </c>
      <c r="B143" s="340"/>
      <c r="C143" s="340"/>
      <c r="D143" s="341"/>
    </row>
    <row r="144" spans="1:4" x14ac:dyDescent="0.3">
      <c r="A144" s="19"/>
      <c r="B144" s="20"/>
      <c r="C144" s="20"/>
      <c r="D144" s="19"/>
    </row>
    <row r="145" spans="1:4" x14ac:dyDescent="0.3">
      <c r="A145" s="19"/>
      <c r="B145" s="20"/>
      <c r="C145" s="20"/>
      <c r="D145" s="19"/>
    </row>
    <row r="146" spans="1:4" x14ac:dyDescent="0.3">
      <c r="A146" s="19"/>
      <c r="B146" s="20"/>
      <c r="C146" s="20"/>
      <c r="D146" s="19"/>
    </row>
    <row r="147" spans="1:4" x14ac:dyDescent="0.3">
      <c r="A147" s="19"/>
      <c r="B147" s="20"/>
      <c r="C147" s="20"/>
      <c r="D147" s="19"/>
    </row>
    <row r="148" spans="1:4" x14ac:dyDescent="0.3">
      <c r="A148" s="19"/>
      <c r="B148" s="20"/>
      <c r="C148" s="20"/>
      <c r="D148" s="19"/>
    </row>
    <row r="149" spans="1:4" x14ac:dyDescent="0.3">
      <c r="A149" s="19"/>
      <c r="B149" s="20"/>
      <c r="C149" s="20"/>
      <c r="D149" s="19"/>
    </row>
    <row r="150" spans="1:4" ht="15" customHeight="1" x14ac:dyDescent="0.3">
      <c r="A150" s="19"/>
      <c r="B150" s="20"/>
      <c r="C150" s="20"/>
      <c r="D150" s="19"/>
    </row>
    <row r="151" spans="1:4" ht="33.75" customHeight="1" x14ac:dyDescent="0.3">
      <c r="A151" s="19"/>
      <c r="B151" s="20"/>
      <c r="C151" s="20"/>
      <c r="D151" s="19"/>
    </row>
    <row r="152" spans="1:4" x14ac:dyDescent="0.3">
      <c r="A152" s="24"/>
      <c r="B152" s="25"/>
      <c r="C152" s="25"/>
      <c r="D152" s="19"/>
    </row>
    <row r="153" spans="1:4" x14ac:dyDescent="0.3">
      <c r="A153" s="26"/>
      <c r="B153" s="33"/>
      <c r="C153" s="33"/>
      <c r="D153" s="19"/>
    </row>
    <row r="154" spans="1:4" x14ac:dyDescent="0.3">
      <c r="A154" s="1"/>
      <c r="B154" s="34"/>
      <c r="C154" s="35"/>
      <c r="D154" s="19"/>
    </row>
    <row r="155" spans="1:4" x14ac:dyDescent="0.3">
      <c r="A155" s="1"/>
      <c r="B155" s="35"/>
      <c r="C155" s="35"/>
      <c r="D155" s="19"/>
    </row>
    <row r="156" spans="1:4" x14ac:dyDescent="0.3">
      <c r="A156" s="1"/>
      <c r="B156" s="35"/>
      <c r="C156" s="35"/>
      <c r="D156" s="19"/>
    </row>
    <row r="157" spans="1:4" x14ac:dyDescent="0.3">
      <c r="A157" s="1"/>
      <c r="B157" s="35"/>
      <c r="C157" s="35"/>
      <c r="D157" s="19"/>
    </row>
    <row r="158" spans="1:4" x14ac:dyDescent="0.3">
      <c r="A158" s="1"/>
      <c r="B158" s="35"/>
      <c r="C158" s="35"/>
      <c r="D158" s="19"/>
    </row>
    <row r="159" spans="1:4" x14ac:dyDescent="0.3">
      <c r="A159" s="1"/>
      <c r="B159" s="35"/>
      <c r="C159" s="35"/>
      <c r="D159" s="19"/>
    </row>
    <row r="160" spans="1:4" x14ac:dyDescent="0.3">
      <c r="A160" s="27"/>
      <c r="B160" s="35"/>
      <c r="C160" s="35"/>
      <c r="D160" s="19"/>
    </row>
    <row r="161" spans="1:4" x14ac:dyDescent="0.3">
      <c r="A161" s="27"/>
      <c r="B161" s="34"/>
      <c r="C161" s="35"/>
      <c r="D161" s="19"/>
    </row>
    <row r="162" spans="1:4" x14ac:dyDescent="0.3">
      <c r="A162" s="1"/>
      <c r="B162" s="34"/>
      <c r="C162" s="35"/>
      <c r="D162" s="19"/>
    </row>
    <row r="163" spans="1:4" x14ac:dyDescent="0.3">
      <c r="A163" s="28"/>
      <c r="B163" s="34"/>
      <c r="C163" s="35"/>
      <c r="D163" s="19"/>
    </row>
    <row r="164" spans="1:4" x14ac:dyDescent="0.3">
      <c r="A164" s="1"/>
      <c r="B164" s="29"/>
      <c r="C164" s="29"/>
      <c r="D164" s="19"/>
    </row>
    <row r="165" spans="1:4" x14ac:dyDescent="0.3">
      <c r="A165" s="30"/>
      <c r="B165" s="36"/>
      <c r="C165" s="37"/>
      <c r="D165" s="19"/>
    </row>
    <row r="166" spans="1:4" x14ac:dyDescent="0.3">
      <c r="A166" s="31"/>
      <c r="B166" s="37"/>
      <c r="C166" s="37"/>
      <c r="D166" s="19"/>
    </row>
    <row r="167" spans="1:4" x14ac:dyDescent="0.3">
      <c r="A167" s="32"/>
      <c r="B167" s="36"/>
      <c r="C167" s="37"/>
      <c r="D167" s="19"/>
    </row>
    <row r="168" spans="1:4" x14ac:dyDescent="0.3">
      <c r="A168" s="19"/>
      <c r="B168" s="20"/>
      <c r="C168" s="20"/>
      <c r="D168" s="19"/>
    </row>
    <row r="169" spans="1:4" x14ac:dyDescent="0.3">
      <c r="A169" s="19"/>
      <c r="B169" s="20"/>
      <c r="C169" s="20"/>
      <c r="D169" s="19"/>
    </row>
    <row r="170" spans="1:4" x14ac:dyDescent="0.3">
      <c r="A170" s="19"/>
      <c r="B170" s="20"/>
      <c r="C170" s="20"/>
      <c r="D170" s="19"/>
    </row>
    <row r="171" spans="1:4" x14ac:dyDescent="0.3">
      <c r="A171" s="19"/>
      <c r="B171" s="20"/>
      <c r="C171" s="20"/>
      <c r="D171" s="19"/>
    </row>
    <row r="172" spans="1:4" x14ac:dyDescent="0.3">
      <c r="A172" s="19"/>
      <c r="B172" s="20"/>
      <c r="C172" s="20"/>
      <c r="D172" s="19"/>
    </row>
    <row r="173" spans="1:4" x14ac:dyDescent="0.3">
      <c r="A173" s="19"/>
      <c r="B173" s="20"/>
      <c r="C173" s="20"/>
      <c r="D173" s="19"/>
    </row>
    <row r="174" spans="1:4" x14ac:dyDescent="0.3">
      <c r="A174" s="19"/>
      <c r="B174" s="20"/>
      <c r="C174" s="20"/>
      <c r="D174" s="19"/>
    </row>
    <row r="175" spans="1:4" x14ac:dyDescent="0.3">
      <c r="A175" s="19"/>
      <c r="B175" s="20"/>
      <c r="C175" s="20"/>
      <c r="D175" s="19"/>
    </row>
    <row r="176" spans="1:4" x14ac:dyDescent="0.3">
      <c r="A176" s="19"/>
      <c r="B176" s="20"/>
      <c r="C176" s="20"/>
      <c r="D176" s="19"/>
    </row>
    <row r="177" spans="1:4" x14ac:dyDescent="0.3">
      <c r="A177" s="19"/>
      <c r="B177" s="20"/>
      <c r="C177" s="20"/>
      <c r="D177" s="19"/>
    </row>
  </sheetData>
  <sheetProtection algorithmName="SHA-512" hashValue="5bXbMxZA59YdftKLz1Iq4SxC8k8K0FRUnVa3BCjRU9U0ZB5OKZVaSKdacQ6k+eZZ2gB0zV8pxMhR9OKZaBtS4g==" saltValue="0T4ktG7a5tYdpNdn8tPTtg==" spinCount="100000" sheet="1" formatColumns="0" insertRows="0"/>
  <mergeCells count="100">
    <mergeCell ref="B137:C137"/>
    <mergeCell ref="B138:C138"/>
    <mergeCell ref="B115:C115"/>
    <mergeCell ref="A143:D143"/>
    <mergeCell ref="A134:D134"/>
    <mergeCell ref="B135:C135"/>
    <mergeCell ref="B136:C136"/>
    <mergeCell ref="B141:C141"/>
    <mergeCell ref="B142:C142"/>
    <mergeCell ref="A132:D132"/>
    <mergeCell ref="B124:C124"/>
    <mergeCell ref="B131:C131"/>
    <mergeCell ref="B129:C129"/>
    <mergeCell ref="B130:C130"/>
    <mergeCell ref="B128:C128"/>
    <mergeCell ref="B116:C116"/>
    <mergeCell ref="A117:D117"/>
    <mergeCell ref="B123:C123"/>
    <mergeCell ref="A2:D2"/>
    <mergeCell ref="A3:D3"/>
    <mergeCell ref="B7:C7"/>
    <mergeCell ref="A4:D4"/>
    <mergeCell ref="B114:C114"/>
    <mergeCell ref="B111:C111"/>
    <mergeCell ref="B112:C112"/>
    <mergeCell ref="B113:C113"/>
    <mergeCell ref="B62:C62"/>
    <mergeCell ref="B58:C58"/>
    <mergeCell ref="A14:D14"/>
    <mergeCell ref="A16:D16"/>
    <mergeCell ref="A5:D5"/>
    <mergeCell ref="B81:C81"/>
    <mergeCell ref="B73:C73"/>
    <mergeCell ref="B71:C71"/>
    <mergeCell ref="B65:C65"/>
    <mergeCell ref="B63:C63"/>
    <mergeCell ref="B64:C64"/>
    <mergeCell ref="B69:C69"/>
    <mergeCell ref="B70:C70"/>
    <mergeCell ref="B67:C67"/>
    <mergeCell ref="B68:C68"/>
    <mergeCell ref="A127:D127"/>
    <mergeCell ref="B121:C121"/>
    <mergeCell ref="B122:C122"/>
    <mergeCell ref="B120:C120"/>
    <mergeCell ref="A119:D119"/>
    <mergeCell ref="A125:D125"/>
    <mergeCell ref="A105:D105"/>
    <mergeCell ref="B103:C103"/>
    <mergeCell ref="B109:C109"/>
    <mergeCell ref="B110:C110"/>
    <mergeCell ref="B108:C108"/>
    <mergeCell ref="A107:D107"/>
    <mergeCell ref="B95:C95"/>
    <mergeCell ref="B96:C96"/>
    <mergeCell ref="B87:C87"/>
    <mergeCell ref="B88:C88"/>
    <mergeCell ref="B104:C104"/>
    <mergeCell ref="B100:C100"/>
    <mergeCell ref="B101:C101"/>
    <mergeCell ref="A98:D98"/>
    <mergeCell ref="A97:D97"/>
    <mergeCell ref="B102:C102"/>
    <mergeCell ref="B92:C92"/>
    <mergeCell ref="A91:D91"/>
    <mergeCell ref="B99:C99"/>
    <mergeCell ref="B84:C84"/>
    <mergeCell ref="B85:C85"/>
    <mergeCell ref="B93:C93"/>
    <mergeCell ref="B94:C94"/>
    <mergeCell ref="A89:D89"/>
    <mergeCell ref="B86:C86"/>
    <mergeCell ref="B49:C49"/>
    <mergeCell ref="B50:C50"/>
    <mergeCell ref="B11:C11"/>
    <mergeCell ref="A6:D6"/>
    <mergeCell ref="B10:C10"/>
    <mergeCell ref="B8:C8"/>
    <mergeCell ref="B9:C9"/>
    <mergeCell ref="A13:D13"/>
    <mergeCell ref="B12:C12"/>
    <mergeCell ref="B17:C17"/>
    <mergeCell ref="B33:C33"/>
    <mergeCell ref="B40:C40"/>
    <mergeCell ref="B140:C140"/>
    <mergeCell ref="B139:C139"/>
    <mergeCell ref="A51:D51"/>
    <mergeCell ref="B55:C55"/>
    <mergeCell ref="B53:C53"/>
    <mergeCell ref="B54:C54"/>
    <mergeCell ref="B82:C82"/>
    <mergeCell ref="B83:C83"/>
    <mergeCell ref="A74:D74"/>
    <mergeCell ref="B72:C72"/>
    <mergeCell ref="A80:D80"/>
    <mergeCell ref="B61:C61"/>
    <mergeCell ref="B56:C56"/>
    <mergeCell ref="B57:C57"/>
    <mergeCell ref="B60:C60"/>
    <mergeCell ref="B52:C52"/>
  </mergeCells>
  <pageMargins left="0.7" right="0.7" top="0.75" bottom="0.75" header="0.3" footer="0.3"/>
  <pageSetup scale="93" fitToHeight="0" orientation="landscape" r:id="rId1"/>
  <headerFooter>
    <oddHeader>&amp;L&amp;10Attachment A1:  &amp;A &amp;C&amp;10&amp;D&amp;R&amp;10(School Name)
Page &amp;P of &amp;N</oddHeader>
  </headerFooter>
  <rowBreaks count="5" manualBreakCount="5">
    <brk id="13" max="16383" man="1"/>
    <brk id="50" max="16383" man="1"/>
    <brk id="79" max="16383" man="1"/>
    <brk id="97" max="16383" man="1"/>
    <brk id="1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78"/>
  <sheetViews>
    <sheetView topLeftCell="A2" zoomScaleNormal="100" zoomScalePageLayoutView="90" workbookViewId="0">
      <selection activeCell="H23" sqref="H23:I23"/>
    </sheetView>
  </sheetViews>
  <sheetFormatPr defaultColWidth="9.25" defaultRowHeight="16.5" x14ac:dyDescent="0.3"/>
  <cols>
    <col min="1" max="1" width="38.875" style="12" customWidth="1"/>
    <col min="2" max="2" width="6.625" style="12" customWidth="1"/>
    <col min="3" max="3" width="14.625" style="12" customWidth="1"/>
    <col min="4" max="4" width="6.5" style="12" customWidth="1"/>
    <col min="5" max="5" width="14.625" style="12" customWidth="1"/>
    <col min="6" max="6" width="6.5" style="12" customWidth="1"/>
    <col min="7" max="7" width="14.625" style="12" customWidth="1"/>
    <col min="8" max="8" width="6.625" style="12" customWidth="1"/>
    <col min="9" max="9" width="14.625" style="12" customWidth="1"/>
    <col min="10" max="10" width="42.25" style="12" customWidth="1"/>
    <col min="11" max="16384" width="9.25" style="12"/>
  </cols>
  <sheetData>
    <row r="1" spans="1:10" ht="17.25" hidden="1" thickBot="1" x14ac:dyDescent="0.35"/>
    <row r="2" spans="1:10" ht="16.5" customHeight="1" x14ac:dyDescent="0.3">
      <c r="A2" s="386" t="s">
        <v>3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6.5" customHeight="1" thickBot="1" x14ac:dyDescent="0.35">
      <c r="A3" s="389" t="s">
        <v>46</v>
      </c>
      <c r="B3" s="390"/>
      <c r="C3" s="390"/>
      <c r="D3" s="390"/>
      <c r="E3" s="390"/>
      <c r="F3" s="390"/>
      <c r="G3" s="390"/>
      <c r="H3" s="390"/>
      <c r="I3" s="390"/>
      <c r="J3" s="391"/>
    </row>
    <row r="4" spans="1:10" ht="41.25" customHeight="1" thickBot="1" x14ac:dyDescent="0.35">
      <c r="A4" s="392" t="s">
        <v>209</v>
      </c>
      <c r="B4" s="393"/>
      <c r="C4" s="393"/>
      <c r="D4" s="393"/>
      <c r="E4" s="393"/>
      <c r="F4" s="393"/>
      <c r="G4" s="393"/>
      <c r="H4" s="393"/>
      <c r="I4" s="393"/>
      <c r="J4" s="394"/>
    </row>
    <row r="5" spans="1:10" ht="19.5" customHeight="1" thickBot="1" x14ac:dyDescent="0.35">
      <c r="A5" s="396" t="s">
        <v>71</v>
      </c>
      <c r="B5" s="397"/>
      <c r="C5" s="397"/>
      <c r="D5" s="397"/>
      <c r="E5" s="397"/>
      <c r="F5" s="397"/>
      <c r="G5" s="397"/>
      <c r="H5" s="397"/>
      <c r="I5" s="397"/>
      <c r="J5" s="398"/>
    </row>
    <row r="6" spans="1:10" s="207" customFormat="1" ht="16.5" customHeight="1" thickBot="1" x14ac:dyDescent="0.35">
      <c r="A6" s="208" t="s">
        <v>99</v>
      </c>
      <c r="B6" s="415">
        <v>0</v>
      </c>
      <c r="C6" s="416"/>
      <c r="D6" s="415">
        <v>0</v>
      </c>
      <c r="E6" s="416"/>
      <c r="F6" s="415">
        <v>0</v>
      </c>
      <c r="G6" s="416"/>
      <c r="H6" s="431">
        <v>0</v>
      </c>
      <c r="I6" s="416"/>
      <c r="J6" s="206"/>
    </row>
    <row r="7" spans="1:10" ht="36" customHeight="1" thickBot="1" x14ac:dyDescent="0.35">
      <c r="A7" s="60" t="s">
        <v>11</v>
      </c>
      <c r="B7" s="367" t="s">
        <v>228</v>
      </c>
      <c r="C7" s="368"/>
      <c r="D7" s="367" t="s">
        <v>227</v>
      </c>
      <c r="E7" s="368"/>
      <c r="F7" s="367" t="s">
        <v>65</v>
      </c>
      <c r="G7" s="368"/>
      <c r="H7" s="367" t="s">
        <v>67</v>
      </c>
      <c r="I7" s="368"/>
      <c r="J7" s="61" t="s">
        <v>1</v>
      </c>
    </row>
    <row r="8" spans="1:10" ht="16.5" customHeight="1" x14ac:dyDescent="0.3">
      <c r="A8" s="62" t="s">
        <v>222</v>
      </c>
      <c r="B8" s="417">
        <v>0</v>
      </c>
      <c r="C8" s="418"/>
      <c r="D8" s="417">
        <v>0</v>
      </c>
      <c r="E8" s="418"/>
      <c r="F8" s="417">
        <v>0</v>
      </c>
      <c r="G8" s="418"/>
      <c r="H8" s="417">
        <v>0</v>
      </c>
      <c r="I8" s="418"/>
      <c r="J8" s="107" t="s">
        <v>119</v>
      </c>
    </row>
    <row r="9" spans="1:10" ht="16.5" customHeight="1" x14ac:dyDescent="0.3">
      <c r="A9" s="63" t="s">
        <v>103</v>
      </c>
      <c r="B9" s="326">
        <v>0</v>
      </c>
      <c r="C9" s="327"/>
      <c r="D9" s="326">
        <v>0</v>
      </c>
      <c r="E9" s="327"/>
      <c r="F9" s="326">
        <v>0</v>
      </c>
      <c r="G9" s="327"/>
      <c r="H9" s="326">
        <v>0</v>
      </c>
      <c r="I9" s="327"/>
      <c r="J9" s="108" t="s">
        <v>119</v>
      </c>
    </row>
    <row r="10" spans="1:10" ht="33" customHeight="1" x14ac:dyDescent="0.3">
      <c r="A10" s="63" t="s">
        <v>120</v>
      </c>
      <c r="B10" s="331">
        <v>0</v>
      </c>
      <c r="C10" s="332"/>
      <c r="D10" s="331">
        <v>0</v>
      </c>
      <c r="E10" s="332"/>
      <c r="F10" s="331">
        <v>0</v>
      </c>
      <c r="G10" s="332"/>
      <c r="H10" s="331">
        <v>0</v>
      </c>
      <c r="I10" s="332"/>
      <c r="J10" s="109" t="s">
        <v>210</v>
      </c>
    </row>
    <row r="11" spans="1:10" ht="16.5" customHeight="1" x14ac:dyDescent="0.3">
      <c r="A11" s="63" t="s">
        <v>121</v>
      </c>
      <c r="B11" s="331">
        <v>0</v>
      </c>
      <c r="C11" s="332"/>
      <c r="D11" s="331">
        <v>0</v>
      </c>
      <c r="E11" s="332"/>
      <c r="F11" s="331">
        <v>0</v>
      </c>
      <c r="G11" s="332"/>
      <c r="H11" s="331">
        <v>0</v>
      </c>
      <c r="I11" s="332"/>
      <c r="J11" s="109" t="s">
        <v>174</v>
      </c>
    </row>
    <row r="12" spans="1:10" ht="16.5" customHeight="1" x14ac:dyDescent="0.3">
      <c r="A12" s="64" t="s">
        <v>196</v>
      </c>
      <c r="B12" s="331">
        <v>0</v>
      </c>
      <c r="C12" s="332"/>
      <c r="D12" s="331">
        <v>0</v>
      </c>
      <c r="E12" s="332"/>
      <c r="F12" s="331">
        <v>0</v>
      </c>
      <c r="G12" s="332"/>
      <c r="H12" s="331">
        <v>0</v>
      </c>
      <c r="I12" s="332"/>
      <c r="J12" s="110" t="s">
        <v>197</v>
      </c>
    </row>
    <row r="13" spans="1:10" ht="16.5" customHeight="1" x14ac:dyDescent="0.3">
      <c r="A13" s="64" t="s">
        <v>102</v>
      </c>
      <c r="B13" s="331">
        <v>0</v>
      </c>
      <c r="C13" s="332"/>
      <c r="D13" s="331">
        <v>0</v>
      </c>
      <c r="E13" s="332"/>
      <c r="F13" s="331">
        <v>0</v>
      </c>
      <c r="G13" s="332"/>
      <c r="H13" s="331">
        <v>0</v>
      </c>
      <c r="I13" s="332"/>
      <c r="J13" s="110" t="s">
        <v>198</v>
      </c>
    </row>
    <row r="14" spans="1:10" ht="16.5" customHeight="1" x14ac:dyDescent="0.3">
      <c r="A14" s="64" t="s">
        <v>201</v>
      </c>
      <c r="B14" s="331">
        <v>0</v>
      </c>
      <c r="C14" s="332"/>
      <c r="D14" s="331">
        <v>0</v>
      </c>
      <c r="E14" s="332"/>
      <c r="F14" s="331">
        <v>0</v>
      </c>
      <c r="G14" s="332"/>
      <c r="H14" s="331">
        <v>0</v>
      </c>
      <c r="I14" s="332"/>
      <c r="J14" s="111"/>
    </row>
    <row r="15" spans="1:10" ht="16.5" customHeight="1" x14ac:dyDescent="0.3">
      <c r="A15" s="64" t="s">
        <v>117</v>
      </c>
      <c r="B15" s="407" t="s">
        <v>137</v>
      </c>
      <c r="C15" s="408"/>
      <c r="D15" s="407" t="s">
        <v>137</v>
      </c>
      <c r="E15" s="408"/>
      <c r="F15" s="407" t="s">
        <v>137</v>
      </c>
      <c r="G15" s="408"/>
      <c r="H15" s="407" t="s">
        <v>137</v>
      </c>
      <c r="I15" s="408"/>
      <c r="J15" s="112" t="s">
        <v>199</v>
      </c>
    </row>
    <row r="16" spans="1:10" ht="16.5" customHeight="1" x14ac:dyDescent="0.3">
      <c r="A16" s="65" t="s">
        <v>106</v>
      </c>
      <c r="B16" s="331">
        <v>0</v>
      </c>
      <c r="C16" s="332"/>
      <c r="D16" s="331">
        <v>0</v>
      </c>
      <c r="E16" s="332"/>
      <c r="F16" s="331">
        <v>0</v>
      </c>
      <c r="G16" s="332"/>
      <c r="H16" s="331">
        <v>0</v>
      </c>
      <c r="I16" s="332"/>
      <c r="J16" s="112" t="s">
        <v>195</v>
      </c>
    </row>
    <row r="17" spans="1:10" ht="16.5" customHeight="1" x14ac:dyDescent="0.3">
      <c r="A17" s="65" t="s">
        <v>107</v>
      </c>
      <c r="B17" s="331">
        <v>0</v>
      </c>
      <c r="C17" s="332"/>
      <c r="D17" s="331">
        <v>0</v>
      </c>
      <c r="E17" s="332"/>
      <c r="F17" s="331">
        <v>0</v>
      </c>
      <c r="G17" s="332"/>
      <c r="H17" s="331">
        <v>0</v>
      </c>
      <c r="I17" s="332"/>
      <c r="J17" s="111"/>
    </row>
    <row r="18" spans="1:10" ht="16.5" customHeight="1" x14ac:dyDescent="0.3">
      <c r="A18" s="65" t="s">
        <v>108</v>
      </c>
      <c r="B18" s="331">
        <v>0</v>
      </c>
      <c r="C18" s="332"/>
      <c r="D18" s="331">
        <v>0</v>
      </c>
      <c r="E18" s="332"/>
      <c r="F18" s="331">
        <v>0</v>
      </c>
      <c r="G18" s="332"/>
      <c r="H18" s="331">
        <v>0</v>
      </c>
      <c r="I18" s="332"/>
      <c r="J18" s="111"/>
    </row>
    <row r="19" spans="1:10" ht="16.5" customHeight="1" x14ac:dyDescent="0.3">
      <c r="A19" s="65" t="s">
        <v>109</v>
      </c>
      <c r="B19" s="331">
        <v>0</v>
      </c>
      <c r="C19" s="332"/>
      <c r="D19" s="331">
        <v>0</v>
      </c>
      <c r="E19" s="332"/>
      <c r="F19" s="331">
        <v>0</v>
      </c>
      <c r="G19" s="332"/>
      <c r="H19" s="331">
        <v>0</v>
      </c>
      <c r="I19" s="332"/>
      <c r="J19" s="111"/>
    </row>
    <row r="20" spans="1:10" ht="16.5" customHeight="1" x14ac:dyDescent="0.3">
      <c r="A20" s="65" t="s">
        <v>111</v>
      </c>
      <c r="B20" s="331">
        <v>0</v>
      </c>
      <c r="C20" s="332"/>
      <c r="D20" s="331">
        <v>0</v>
      </c>
      <c r="E20" s="332"/>
      <c r="F20" s="331">
        <v>0</v>
      </c>
      <c r="G20" s="332"/>
      <c r="H20" s="331">
        <v>0</v>
      </c>
      <c r="I20" s="332"/>
      <c r="J20" s="111"/>
    </row>
    <row r="21" spans="1:10" ht="16.5" customHeight="1" x14ac:dyDescent="0.3">
      <c r="A21" s="65" t="s">
        <v>110</v>
      </c>
      <c r="B21" s="331">
        <v>0</v>
      </c>
      <c r="C21" s="332"/>
      <c r="D21" s="331">
        <v>0</v>
      </c>
      <c r="E21" s="332"/>
      <c r="F21" s="331">
        <v>0</v>
      </c>
      <c r="G21" s="332"/>
      <c r="H21" s="331">
        <v>0</v>
      </c>
      <c r="I21" s="332"/>
      <c r="J21" s="110"/>
    </row>
    <row r="22" spans="1:10" ht="16.5" customHeight="1" x14ac:dyDescent="0.3">
      <c r="A22" s="65" t="s">
        <v>112</v>
      </c>
      <c r="B22" s="331">
        <v>0</v>
      </c>
      <c r="C22" s="332"/>
      <c r="D22" s="331">
        <v>0</v>
      </c>
      <c r="E22" s="332"/>
      <c r="F22" s="331">
        <v>0</v>
      </c>
      <c r="G22" s="332"/>
      <c r="H22" s="331">
        <v>0</v>
      </c>
      <c r="I22" s="332"/>
      <c r="J22" s="112"/>
    </row>
    <row r="23" spans="1:10" ht="16.5" customHeight="1" x14ac:dyDescent="0.3">
      <c r="A23" s="65" t="s">
        <v>113</v>
      </c>
      <c r="B23" s="331">
        <v>0</v>
      </c>
      <c r="C23" s="332"/>
      <c r="D23" s="331">
        <v>0</v>
      </c>
      <c r="E23" s="332"/>
      <c r="F23" s="331">
        <v>0</v>
      </c>
      <c r="G23" s="332"/>
      <c r="H23" s="331">
        <v>0</v>
      </c>
      <c r="I23" s="332"/>
      <c r="J23" s="112"/>
    </row>
    <row r="24" spans="1:10" ht="16.5" customHeight="1" x14ac:dyDescent="0.3">
      <c r="A24" s="65" t="s">
        <v>114</v>
      </c>
      <c r="B24" s="331">
        <v>0</v>
      </c>
      <c r="C24" s="332"/>
      <c r="D24" s="331">
        <v>0</v>
      </c>
      <c r="E24" s="332"/>
      <c r="F24" s="331">
        <v>0</v>
      </c>
      <c r="G24" s="332"/>
      <c r="H24" s="331">
        <v>0</v>
      </c>
      <c r="I24" s="332"/>
      <c r="J24" s="112"/>
    </row>
    <row r="25" spans="1:10" ht="16.5" customHeight="1" x14ac:dyDescent="0.3">
      <c r="A25" s="65" t="s">
        <v>116</v>
      </c>
      <c r="B25" s="331">
        <v>0</v>
      </c>
      <c r="C25" s="332"/>
      <c r="D25" s="331">
        <v>0</v>
      </c>
      <c r="E25" s="332"/>
      <c r="F25" s="331">
        <v>0</v>
      </c>
      <c r="G25" s="332"/>
      <c r="H25" s="331">
        <v>0</v>
      </c>
      <c r="I25" s="332"/>
      <c r="J25" s="112"/>
    </row>
    <row r="26" spans="1:10" ht="16.5" customHeight="1" x14ac:dyDescent="0.3">
      <c r="A26" s="66" t="s">
        <v>105</v>
      </c>
      <c r="B26" s="331">
        <v>0</v>
      </c>
      <c r="C26" s="332"/>
      <c r="D26" s="331">
        <v>0</v>
      </c>
      <c r="E26" s="332"/>
      <c r="F26" s="331">
        <v>0</v>
      </c>
      <c r="G26" s="332"/>
      <c r="H26" s="331">
        <v>0</v>
      </c>
      <c r="I26" s="332"/>
      <c r="J26" s="112" t="s">
        <v>118</v>
      </c>
    </row>
    <row r="27" spans="1:10" ht="16.5" customHeight="1" x14ac:dyDescent="0.3">
      <c r="A27" s="66" t="s">
        <v>125</v>
      </c>
      <c r="B27" s="331">
        <v>0</v>
      </c>
      <c r="C27" s="332"/>
      <c r="D27" s="331">
        <v>0</v>
      </c>
      <c r="E27" s="332"/>
      <c r="F27" s="331">
        <v>0</v>
      </c>
      <c r="G27" s="332"/>
      <c r="H27" s="331">
        <v>0</v>
      </c>
      <c r="I27" s="332"/>
      <c r="J27" s="110" t="s">
        <v>118</v>
      </c>
    </row>
    <row r="28" spans="1:10" ht="16.5" customHeight="1" x14ac:dyDescent="0.3">
      <c r="A28" s="65" t="s">
        <v>235</v>
      </c>
      <c r="B28" s="403" t="s">
        <v>137</v>
      </c>
      <c r="C28" s="404"/>
      <c r="D28" s="403" t="s">
        <v>137</v>
      </c>
      <c r="E28" s="404"/>
      <c r="F28" s="331">
        <v>0</v>
      </c>
      <c r="G28" s="332"/>
      <c r="H28" s="331">
        <v>0</v>
      </c>
      <c r="I28" s="332"/>
      <c r="J28" s="110"/>
    </row>
    <row r="29" spans="1:10" ht="16.5" customHeight="1" x14ac:dyDescent="0.3">
      <c r="A29" s="65" t="s">
        <v>200</v>
      </c>
      <c r="B29" s="403" t="s">
        <v>137</v>
      </c>
      <c r="C29" s="404"/>
      <c r="D29" s="403" t="s">
        <v>137</v>
      </c>
      <c r="E29" s="404"/>
      <c r="F29" s="331">
        <v>0</v>
      </c>
      <c r="G29" s="332"/>
      <c r="H29" s="331">
        <v>0</v>
      </c>
      <c r="I29" s="332"/>
      <c r="J29" s="110"/>
    </row>
    <row r="30" spans="1:10" ht="16.5" customHeight="1" x14ac:dyDescent="0.3">
      <c r="A30" s="65" t="s">
        <v>115</v>
      </c>
      <c r="B30" s="403" t="s">
        <v>137</v>
      </c>
      <c r="C30" s="404"/>
      <c r="D30" s="403" t="s">
        <v>137</v>
      </c>
      <c r="E30" s="404"/>
      <c r="F30" s="331">
        <v>0</v>
      </c>
      <c r="G30" s="332"/>
      <c r="H30" s="331">
        <v>0</v>
      </c>
      <c r="I30" s="332"/>
      <c r="J30" s="110"/>
    </row>
    <row r="31" spans="1:10" ht="16.5" customHeight="1" thickBot="1" x14ac:dyDescent="0.35">
      <c r="A31" s="67" t="s">
        <v>47</v>
      </c>
      <c r="B31" s="363">
        <f>SUM(B8:C30)</f>
        <v>0</v>
      </c>
      <c r="C31" s="364"/>
      <c r="D31" s="363">
        <f>SUM(D8:E30)</f>
        <v>0</v>
      </c>
      <c r="E31" s="364"/>
      <c r="F31" s="363">
        <f>SUM(F9:G30)</f>
        <v>0</v>
      </c>
      <c r="G31" s="364"/>
      <c r="H31" s="363">
        <f>SUM(H9:I30)</f>
        <v>0</v>
      </c>
      <c r="I31" s="364"/>
      <c r="J31" s="68"/>
    </row>
    <row r="32" spans="1:10" ht="19.5" thickBot="1" x14ac:dyDescent="0.35">
      <c r="A32" s="396" t="s">
        <v>72</v>
      </c>
      <c r="B32" s="397"/>
      <c r="C32" s="397"/>
      <c r="D32" s="397"/>
      <c r="E32" s="397"/>
      <c r="F32" s="397"/>
      <c r="G32" s="397"/>
      <c r="H32" s="397"/>
      <c r="I32" s="397"/>
      <c r="J32" s="398"/>
    </row>
    <row r="33" spans="1:10" ht="7.5" customHeight="1" thickBot="1" x14ac:dyDescent="0.35">
      <c r="A33" s="5"/>
      <c r="B33" s="6"/>
      <c r="C33" s="6"/>
      <c r="D33" s="6"/>
      <c r="E33" s="6"/>
      <c r="F33" s="6"/>
      <c r="G33" s="6"/>
      <c r="H33" s="6"/>
      <c r="I33" s="6"/>
      <c r="J33" s="6"/>
    </row>
    <row r="34" spans="1:10" s="13" customFormat="1" ht="18.75" thickBot="1" x14ac:dyDescent="0.35">
      <c r="A34" s="344" t="s">
        <v>64</v>
      </c>
      <c r="B34" s="345"/>
      <c r="C34" s="345"/>
      <c r="D34" s="345"/>
      <c r="E34" s="345"/>
      <c r="F34" s="345"/>
      <c r="G34" s="345"/>
      <c r="H34" s="345"/>
      <c r="I34" s="345"/>
      <c r="J34" s="346"/>
    </row>
    <row r="35" spans="1:10" s="13" customFormat="1" ht="36" customHeight="1" thickBot="1" x14ac:dyDescent="0.35">
      <c r="A35" s="41" t="s">
        <v>48</v>
      </c>
      <c r="B35" s="365" t="s">
        <v>228</v>
      </c>
      <c r="C35" s="366"/>
      <c r="D35" s="365" t="s">
        <v>227</v>
      </c>
      <c r="E35" s="366"/>
      <c r="F35" s="365" t="s">
        <v>65</v>
      </c>
      <c r="G35" s="366"/>
      <c r="H35" s="365" t="s">
        <v>67</v>
      </c>
      <c r="I35" s="366"/>
      <c r="J35" s="42" t="s">
        <v>1</v>
      </c>
    </row>
    <row r="36" spans="1:10" s="13" customFormat="1" ht="16.5" customHeight="1" x14ac:dyDescent="0.3">
      <c r="A36" s="69" t="s">
        <v>13</v>
      </c>
      <c r="B36" s="43" t="s">
        <v>4</v>
      </c>
      <c r="C36" s="70" t="s">
        <v>0</v>
      </c>
      <c r="D36" s="47" t="s">
        <v>4</v>
      </c>
      <c r="E36" s="71" t="s">
        <v>0</v>
      </c>
      <c r="F36" s="47" t="s">
        <v>4</v>
      </c>
      <c r="G36" s="71" t="s">
        <v>0</v>
      </c>
      <c r="H36" s="47" t="s">
        <v>4</v>
      </c>
      <c r="I36" s="72" t="s">
        <v>0</v>
      </c>
      <c r="J36" s="42"/>
    </row>
    <row r="37" spans="1:10" s="13" customFormat="1" ht="16.5" customHeight="1" x14ac:dyDescent="0.3">
      <c r="A37" s="73" t="s">
        <v>150</v>
      </c>
      <c r="B37" s="212">
        <v>0</v>
      </c>
      <c r="C37" s="113">
        <v>0</v>
      </c>
      <c r="D37" s="212">
        <v>0</v>
      </c>
      <c r="E37" s="113">
        <v>0</v>
      </c>
      <c r="F37" s="220">
        <v>0</v>
      </c>
      <c r="G37" s="114">
        <v>0</v>
      </c>
      <c r="H37" s="220">
        <v>0</v>
      </c>
      <c r="I37" s="115">
        <v>0</v>
      </c>
      <c r="J37" s="116"/>
    </row>
    <row r="38" spans="1:10" s="13" customFormat="1" ht="16.5" customHeight="1" x14ac:dyDescent="0.3">
      <c r="A38" s="73" t="s">
        <v>149</v>
      </c>
      <c r="B38" s="212">
        <v>0</v>
      </c>
      <c r="C38" s="113">
        <v>0</v>
      </c>
      <c r="D38" s="212">
        <v>0</v>
      </c>
      <c r="E38" s="113">
        <v>0</v>
      </c>
      <c r="F38" s="220">
        <v>0</v>
      </c>
      <c r="G38" s="114">
        <v>0</v>
      </c>
      <c r="H38" s="220">
        <v>0</v>
      </c>
      <c r="I38" s="115">
        <v>0</v>
      </c>
      <c r="J38" s="116"/>
    </row>
    <row r="39" spans="1:10" s="13" customFormat="1" ht="16.5" customHeight="1" x14ac:dyDescent="0.3">
      <c r="A39" s="73" t="s">
        <v>151</v>
      </c>
      <c r="B39" s="212">
        <v>0</v>
      </c>
      <c r="C39" s="113">
        <v>0</v>
      </c>
      <c r="D39" s="212">
        <v>0</v>
      </c>
      <c r="E39" s="113">
        <v>0</v>
      </c>
      <c r="F39" s="220">
        <v>0</v>
      </c>
      <c r="G39" s="114">
        <v>0</v>
      </c>
      <c r="H39" s="220">
        <v>0</v>
      </c>
      <c r="I39" s="115">
        <v>0</v>
      </c>
      <c r="J39" s="117"/>
    </row>
    <row r="40" spans="1:10" s="13" customFormat="1" ht="16.5" customHeight="1" thickBot="1" x14ac:dyDescent="0.35">
      <c r="A40" s="74" t="s">
        <v>6</v>
      </c>
      <c r="B40" s="221">
        <f t="shared" ref="B40:I40" si="0">SUM(B37:B39)</f>
        <v>0</v>
      </c>
      <c r="C40" s="75">
        <f>SUM(C37:C39)</f>
        <v>0</v>
      </c>
      <c r="D40" s="221">
        <f t="shared" ref="D40" si="1">SUM(D37:D39)</f>
        <v>0</v>
      </c>
      <c r="E40" s="75">
        <f>SUM(E37:E39)</f>
        <v>0</v>
      </c>
      <c r="F40" s="223">
        <f t="shared" si="0"/>
        <v>0</v>
      </c>
      <c r="G40" s="76">
        <f t="shared" si="0"/>
        <v>0</v>
      </c>
      <c r="H40" s="223">
        <f t="shared" si="0"/>
        <v>0</v>
      </c>
      <c r="I40" s="77">
        <f t="shared" si="0"/>
        <v>0</v>
      </c>
      <c r="J40" s="118" t="s">
        <v>14</v>
      </c>
    </row>
    <row r="41" spans="1:10" s="13" customFormat="1" ht="16.5" customHeight="1" x14ac:dyDescent="0.3">
      <c r="A41" s="69" t="s">
        <v>5</v>
      </c>
      <c r="B41" s="44" t="s">
        <v>4</v>
      </c>
      <c r="C41" s="78" t="s">
        <v>0</v>
      </c>
      <c r="D41" s="47" t="s">
        <v>4</v>
      </c>
      <c r="E41" s="71" t="s">
        <v>0</v>
      </c>
      <c r="F41" s="47" t="s">
        <v>4</v>
      </c>
      <c r="G41" s="72" t="s">
        <v>0</v>
      </c>
      <c r="H41" s="47" t="s">
        <v>4</v>
      </c>
      <c r="I41" s="72" t="s">
        <v>0</v>
      </c>
      <c r="J41" s="42"/>
    </row>
    <row r="42" spans="1:10" s="13" customFormat="1" ht="16.5" customHeight="1" x14ac:dyDescent="0.3">
      <c r="A42" s="73" t="s">
        <v>176</v>
      </c>
      <c r="B42" s="212">
        <v>0</v>
      </c>
      <c r="C42" s="113">
        <v>0</v>
      </c>
      <c r="D42" s="212">
        <v>0</v>
      </c>
      <c r="E42" s="113">
        <v>0</v>
      </c>
      <c r="F42" s="220">
        <v>0</v>
      </c>
      <c r="G42" s="115">
        <v>0</v>
      </c>
      <c r="H42" s="220">
        <v>0</v>
      </c>
      <c r="I42" s="115">
        <v>0</v>
      </c>
      <c r="J42" s="116"/>
    </row>
    <row r="43" spans="1:10" s="13" customFormat="1" ht="16.5" customHeight="1" x14ac:dyDescent="0.3">
      <c r="A43" s="73" t="s">
        <v>146</v>
      </c>
      <c r="B43" s="212">
        <v>0</v>
      </c>
      <c r="C43" s="113">
        <v>0</v>
      </c>
      <c r="D43" s="212">
        <v>0</v>
      </c>
      <c r="E43" s="113">
        <v>0</v>
      </c>
      <c r="F43" s="220">
        <v>0</v>
      </c>
      <c r="G43" s="115">
        <v>0</v>
      </c>
      <c r="H43" s="220">
        <v>0</v>
      </c>
      <c r="I43" s="115">
        <v>0</v>
      </c>
      <c r="J43" s="116"/>
    </row>
    <row r="44" spans="1:10" s="13" customFormat="1" ht="16.5" customHeight="1" thickBot="1" x14ac:dyDescent="0.35">
      <c r="A44" s="74" t="s">
        <v>7</v>
      </c>
      <c r="B44" s="221">
        <f>SUM(B42:B43)</f>
        <v>0</v>
      </c>
      <c r="C44" s="75">
        <f t="shared" ref="C44:I44" si="2">SUM(C42:C43)</f>
        <v>0</v>
      </c>
      <c r="D44" s="223">
        <f t="shared" si="2"/>
        <v>0</v>
      </c>
      <c r="E44" s="76">
        <f t="shared" si="2"/>
        <v>0</v>
      </c>
      <c r="F44" s="223">
        <f t="shared" si="2"/>
        <v>0</v>
      </c>
      <c r="G44" s="77">
        <f t="shared" si="2"/>
        <v>0</v>
      </c>
      <c r="H44" s="223">
        <f t="shared" si="2"/>
        <v>0</v>
      </c>
      <c r="I44" s="77">
        <f t="shared" si="2"/>
        <v>0</v>
      </c>
      <c r="J44" s="118" t="s">
        <v>230</v>
      </c>
    </row>
    <row r="45" spans="1:10" s="13" customFormat="1" ht="16.5" customHeight="1" thickBot="1" x14ac:dyDescent="0.35">
      <c r="A45" s="69" t="s">
        <v>8</v>
      </c>
      <c r="B45" s="54" t="s">
        <v>4</v>
      </c>
      <c r="C45" s="79" t="s">
        <v>0</v>
      </c>
      <c r="D45" s="47" t="s">
        <v>4</v>
      </c>
      <c r="E45" s="80" t="s">
        <v>0</v>
      </c>
      <c r="F45" s="47" t="s">
        <v>4</v>
      </c>
      <c r="G45" s="80" t="s">
        <v>0</v>
      </c>
      <c r="H45" s="47" t="s">
        <v>4</v>
      </c>
      <c r="I45" s="80" t="s">
        <v>0</v>
      </c>
      <c r="J45" s="61"/>
    </row>
    <row r="46" spans="1:10" s="13" customFormat="1" ht="16.5" customHeight="1" x14ac:dyDescent="0.3">
      <c r="A46" s="73" t="s">
        <v>147</v>
      </c>
      <c r="B46" s="212">
        <v>0</v>
      </c>
      <c r="C46" s="113">
        <v>0</v>
      </c>
      <c r="D46" s="212">
        <v>0</v>
      </c>
      <c r="E46" s="113">
        <v>0</v>
      </c>
      <c r="F46" s="220">
        <v>0</v>
      </c>
      <c r="G46" s="119">
        <v>0</v>
      </c>
      <c r="H46" s="220">
        <v>0</v>
      </c>
      <c r="I46" s="119">
        <v>0</v>
      </c>
      <c r="J46" s="120"/>
    </row>
    <row r="47" spans="1:10" s="13" customFormat="1" ht="16.5" customHeight="1" x14ac:dyDescent="0.3">
      <c r="A47" s="73" t="s">
        <v>145</v>
      </c>
      <c r="B47" s="212">
        <v>0</v>
      </c>
      <c r="C47" s="113">
        <v>0</v>
      </c>
      <c r="D47" s="212">
        <v>0</v>
      </c>
      <c r="E47" s="113">
        <v>0</v>
      </c>
      <c r="F47" s="220">
        <v>0</v>
      </c>
      <c r="G47" s="119">
        <v>0</v>
      </c>
      <c r="H47" s="220">
        <v>0</v>
      </c>
      <c r="I47" s="119">
        <v>0</v>
      </c>
      <c r="J47" s="116"/>
    </row>
    <row r="48" spans="1:10" s="13" customFormat="1" ht="16.5" customHeight="1" thickBot="1" x14ac:dyDescent="0.35">
      <c r="A48" s="74" t="s">
        <v>9</v>
      </c>
      <c r="B48" s="221">
        <f>SUM(B46:B47)</f>
        <v>0</v>
      </c>
      <c r="C48" s="75">
        <f t="shared" ref="C48:I48" si="3">SUM(C46:C47)</f>
        <v>0</v>
      </c>
      <c r="D48" s="224">
        <f t="shared" si="3"/>
        <v>0</v>
      </c>
      <c r="E48" s="81">
        <f t="shared" si="3"/>
        <v>0</v>
      </c>
      <c r="F48" s="224">
        <f t="shared" si="3"/>
        <v>0</v>
      </c>
      <c r="G48" s="81">
        <f t="shared" si="3"/>
        <v>0</v>
      </c>
      <c r="H48" s="224">
        <f t="shared" si="3"/>
        <v>0</v>
      </c>
      <c r="I48" s="81">
        <f t="shared" si="3"/>
        <v>0</v>
      </c>
      <c r="J48" s="121"/>
    </row>
    <row r="49" spans="1:10" s="13" customFormat="1" ht="16.5" customHeight="1" thickBot="1" x14ac:dyDescent="0.35">
      <c r="A49" s="82" t="s">
        <v>55</v>
      </c>
      <c r="B49" s="222">
        <f>SUM(B40, B44, B48)</f>
        <v>0</v>
      </c>
      <c r="C49" s="209">
        <f>SUM(C40, C44, C48)</f>
        <v>0</v>
      </c>
      <c r="D49" s="225">
        <f t="shared" ref="D49:I49" si="4">SUM(D48+D44+D40)</f>
        <v>0</v>
      </c>
      <c r="E49" s="209">
        <f t="shared" si="4"/>
        <v>0</v>
      </c>
      <c r="F49" s="225">
        <f t="shared" si="4"/>
        <v>0</v>
      </c>
      <c r="G49" s="209">
        <f t="shared" si="4"/>
        <v>0</v>
      </c>
      <c r="H49" s="225">
        <f t="shared" si="4"/>
        <v>0</v>
      </c>
      <c r="I49" s="209">
        <f t="shared" si="4"/>
        <v>0</v>
      </c>
      <c r="J49" s="45"/>
    </row>
    <row r="50" spans="1:10" s="13" customFormat="1" ht="16.5" customHeight="1" thickBot="1" x14ac:dyDescent="0.35">
      <c r="A50" s="7"/>
      <c r="B50" s="17"/>
      <c r="C50" s="18"/>
      <c r="D50" s="18"/>
      <c r="E50" s="18"/>
      <c r="F50" s="18"/>
      <c r="G50" s="18"/>
      <c r="H50" s="18"/>
      <c r="I50" s="18"/>
      <c r="J50" s="8"/>
    </row>
    <row r="51" spans="1:10" s="13" customFormat="1" ht="36" customHeight="1" thickBot="1" x14ac:dyDescent="0.35">
      <c r="A51" s="49" t="s">
        <v>49</v>
      </c>
      <c r="B51" s="365" t="s">
        <v>228</v>
      </c>
      <c r="C51" s="366"/>
      <c r="D51" s="365" t="s">
        <v>227</v>
      </c>
      <c r="E51" s="366"/>
      <c r="F51" s="365" t="s">
        <v>65</v>
      </c>
      <c r="G51" s="366"/>
      <c r="H51" s="365" t="s">
        <v>67</v>
      </c>
      <c r="I51" s="366"/>
      <c r="J51" s="83" t="s">
        <v>1</v>
      </c>
    </row>
    <row r="52" spans="1:10" s="13" customFormat="1" ht="16.5" customHeight="1" thickBot="1" x14ac:dyDescent="0.35">
      <c r="A52" s="46" t="s">
        <v>10</v>
      </c>
      <c r="B52" s="84" t="s">
        <v>4</v>
      </c>
      <c r="C52" s="85" t="s">
        <v>0</v>
      </c>
      <c r="D52" s="86" t="s">
        <v>4</v>
      </c>
      <c r="E52" s="85" t="s">
        <v>0</v>
      </c>
      <c r="F52" s="86" t="s">
        <v>4</v>
      </c>
      <c r="G52" s="85" t="s">
        <v>0</v>
      </c>
      <c r="H52" s="86" t="s">
        <v>4</v>
      </c>
      <c r="I52" s="87" t="s">
        <v>0</v>
      </c>
      <c r="J52" s="88"/>
    </row>
    <row r="53" spans="1:10" s="13" customFormat="1" ht="16.5" customHeight="1" x14ac:dyDescent="0.3">
      <c r="A53" s="89" t="s">
        <v>144</v>
      </c>
      <c r="B53" s="226">
        <v>0</v>
      </c>
      <c r="C53" s="122">
        <v>0</v>
      </c>
      <c r="D53" s="226">
        <v>0</v>
      </c>
      <c r="E53" s="122">
        <v>0</v>
      </c>
      <c r="F53" s="229">
        <v>0</v>
      </c>
      <c r="G53" s="122">
        <v>0</v>
      </c>
      <c r="H53" s="229">
        <v>0</v>
      </c>
      <c r="I53" s="123">
        <v>0</v>
      </c>
      <c r="J53" s="126"/>
    </row>
    <row r="54" spans="1:10" s="13" customFormat="1" ht="16.5" customHeight="1" x14ac:dyDescent="0.3">
      <c r="A54" s="3" t="s">
        <v>143</v>
      </c>
      <c r="B54" s="227">
        <v>0</v>
      </c>
      <c r="C54" s="119">
        <v>0</v>
      </c>
      <c r="D54" s="227">
        <v>0</v>
      </c>
      <c r="E54" s="119">
        <v>0</v>
      </c>
      <c r="F54" s="220">
        <v>0</v>
      </c>
      <c r="G54" s="119">
        <v>0</v>
      </c>
      <c r="H54" s="220">
        <v>0</v>
      </c>
      <c r="I54" s="113">
        <v>0</v>
      </c>
      <c r="J54" s="127"/>
    </row>
    <row r="55" spans="1:10" s="13" customFormat="1" ht="16.5" customHeight="1" x14ac:dyDescent="0.3">
      <c r="A55" s="3" t="s">
        <v>142</v>
      </c>
      <c r="B55" s="228">
        <v>0</v>
      </c>
      <c r="C55" s="124">
        <v>0</v>
      </c>
      <c r="D55" s="228">
        <v>0</v>
      </c>
      <c r="E55" s="124">
        <v>0</v>
      </c>
      <c r="F55" s="230">
        <v>0</v>
      </c>
      <c r="G55" s="124">
        <v>0</v>
      </c>
      <c r="H55" s="230">
        <v>0</v>
      </c>
      <c r="I55" s="125">
        <v>0</v>
      </c>
      <c r="J55" s="127"/>
    </row>
    <row r="56" spans="1:10" s="13" customFormat="1" ht="16.5" customHeight="1" thickBot="1" x14ac:dyDescent="0.35">
      <c r="A56" s="90" t="s">
        <v>126</v>
      </c>
      <c r="B56" s="228">
        <v>0</v>
      </c>
      <c r="C56" s="124">
        <v>0</v>
      </c>
      <c r="D56" s="228">
        <v>0</v>
      </c>
      <c r="E56" s="124">
        <v>0</v>
      </c>
      <c r="F56" s="230">
        <v>0</v>
      </c>
      <c r="G56" s="124">
        <v>0</v>
      </c>
      <c r="H56" s="230">
        <v>0</v>
      </c>
      <c r="I56" s="125">
        <v>0</v>
      </c>
      <c r="J56" s="128"/>
    </row>
    <row r="57" spans="1:10" s="13" customFormat="1" ht="16.5" customHeight="1" thickBot="1" x14ac:dyDescent="0.35">
      <c r="A57" s="48" t="s">
        <v>54</v>
      </c>
      <c r="B57" s="231">
        <f t="shared" ref="B57:I57" si="5">SUM(B53:B56)</f>
        <v>0</v>
      </c>
      <c r="C57" s="209">
        <f t="shared" si="5"/>
        <v>0</v>
      </c>
      <c r="D57" s="232">
        <f t="shared" si="5"/>
        <v>0</v>
      </c>
      <c r="E57" s="209">
        <f t="shared" si="5"/>
        <v>0</v>
      </c>
      <c r="F57" s="232">
        <f t="shared" si="5"/>
        <v>0</v>
      </c>
      <c r="G57" s="209">
        <f t="shared" si="5"/>
        <v>0</v>
      </c>
      <c r="H57" s="232">
        <f t="shared" si="5"/>
        <v>0</v>
      </c>
      <c r="I57" s="209">
        <f t="shared" si="5"/>
        <v>0</v>
      </c>
      <c r="J57" s="45"/>
    </row>
    <row r="58" spans="1:10" s="13" customFormat="1" ht="16.5" customHeight="1" thickBot="1" x14ac:dyDescent="0.35">
      <c r="A58" s="9"/>
      <c r="B58" s="10"/>
      <c r="C58" s="11"/>
      <c r="D58" s="11"/>
      <c r="E58" s="11"/>
      <c r="F58" s="11"/>
      <c r="G58" s="11"/>
      <c r="H58" s="11"/>
      <c r="I58" s="11"/>
      <c r="J58" s="8"/>
    </row>
    <row r="59" spans="1:10" s="13" customFormat="1" ht="36" customHeight="1" thickBot="1" x14ac:dyDescent="0.35">
      <c r="A59" s="69" t="s">
        <v>50</v>
      </c>
      <c r="B59" s="365" t="s">
        <v>228</v>
      </c>
      <c r="C59" s="366"/>
      <c r="D59" s="365" t="s">
        <v>227</v>
      </c>
      <c r="E59" s="366"/>
      <c r="F59" s="365" t="s">
        <v>65</v>
      </c>
      <c r="G59" s="366"/>
      <c r="H59" s="365" t="s">
        <v>67</v>
      </c>
      <c r="I59" s="366"/>
      <c r="J59" s="42" t="s">
        <v>1</v>
      </c>
    </row>
    <row r="60" spans="1:10" s="13" customFormat="1" ht="16.5" customHeight="1" x14ac:dyDescent="0.3">
      <c r="A60" s="69" t="s">
        <v>16</v>
      </c>
      <c r="B60" s="47" t="s">
        <v>17</v>
      </c>
      <c r="C60" s="80" t="s">
        <v>0</v>
      </c>
      <c r="D60" s="47" t="s">
        <v>17</v>
      </c>
      <c r="E60" s="80" t="s">
        <v>0</v>
      </c>
      <c r="F60" s="47" t="s">
        <v>17</v>
      </c>
      <c r="G60" s="80" t="s">
        <v>0</v>
      </c>
      <c r="H60" s="47" t="s">
        <v>17</v>
      </c>
      <c r="I60" s="80" t="s">
        <v>0</v>
      </c>
      <c r="J60" s="92"/>
    </row>
    <row r="61" spans="1:10" s="13" customFormat="1" ht="16.5" customHeight="1" x14ac:dyDescent="0.3">
      <c r="A61" s="73" t="s">
        <v>202</v>
      </c>
      <c r="B61" s="129"/>
      <c r="C61" s="119">
        <v>0</v>
      </c>
      <c r="D61" s="130"/>
      <c r="E61" s="119">
        <v>0</v>
      </c>
      <c r="F61" s="130"/>
      <c r="G61" s="119">
        <v>0</v>
      </c>
      <c r="H61" s="130"/>
      <c r="I61" s="119">
        <v>0</v>
      </c>
      <c r="J61" s="116"/>
    </row>
    <row r="62" spans="1:10" s="13" customFormat="1" ht="16.5" customHeight="1" x14ac:dyDescent="0.3">
      <c r="A62" s="73" t="s">
        <v>139</v>
      </c>
      <c r="B62" s="129"/>
      <c r="C62" s="119">
        <v>0</v>
      </c>
      <c r="D62" s="130"/>
      <c r="E62" s="119">
        <v>0</v>
      </c>
      <c r="F62" s="130"/>
      <c r="G62" s="119">
        <v>0</v>
      </c>
      <c r="H62" s="130"/>
      <c r="I62" s="119">
        <v>0</v>
      </c>
      <c r="J62" s="116"/>
    </row>
    <row r="63" spans="1:10" s="13" customFormat="1" ht="16.5" customHeight="1" x14ac:dyDescent="0.3">
      <c r="A63" s="64" t="s">
        <v>140</v>
      </c>
      <c r="B63" s="129"/>
      <c r="C63" s="119">
        <v>0</v>
      </c>
      <c r="D63" s="130"/>
      <c r="E63" s="119">
        <v>0</v>
      </c>
      <c r="F63" s="130"/>
      <c r="G63" s="119">
        <v>0</v>
      </c>
      <c r="H63" s="130"/>
      <c r="I63" s="119">
        <v>0</v>
      </c>
      <c r="J63" s="116"/>
    </row>
    <row r="64" spans="1:10" s="13" customFormat="1" ht="16.5" customHeight="1" thickBot="1" x14ac:dyDescent="0.35">
      <c r="A64" s="93" t="s">
        <v>221</v>
      </c>
      <c r="B64" s="131"/>
      <c r="C64" s="132">
        <v>0</v>
      </c>
      <c r="D64" s="133"/>
      <c r="E64" s="132">
        <v>0</v>
      </c>
      <c r="F64" s="133"/>
      <c r="G64" s="132">
        <v>0</v>
      </c>
      <c r="H64" s="133"/>
      <c r="I64" s="132">
        <v>0</v>
      </c>
      <c r="J64" s="121"/>
    </row>
    <row r="65" spans="1:10" s="13" customFormat="1" ht="16.5" customHeight="1" thickBot="1" x14ac:dyDescent="0.35">
      <c r="A65" s="82" t="s">
        <v>56</v>
      </c>
      <c r="B65" s="354">
        <f>SUM(C61:C64)</f>
        <v>0</v>
      </c>
      <c r="C65" s="355"/>
      <c r="D65" s="354">
        <f>SUM(E61:E64)</f>
        <v>0</v>
      </c>
      <c r="E65" s="355"/>
      <c r="F65" s="354">
        <f>SUM(G61:G64)</f>
        <v>0</v>
      </c>
      <c r="G65" s="355"/>
      <c r="H65" s="354">
        <f>SUM(I61:I64)</f>
        <v>0</v>
      </c>
      <c r="I65" s="355"/>
      <c r="J65" s="51"/>
    </row>
    <row r="66" spans="1:10" s="13" customFormat="1" ht="16.5" customHeight="1" thickBot="1" x14ac:dyDescent="0.35">
      <c r="A66" s="82" t="s">
        <v>87</v>
      </c>
      <c r="B66" s="401">
        <f>SUM(C49+C57)</f>
        <v>0</v>
      </c>
      <c r="C66" s="402"/>
      <c r="D66" s="401">
        <f>SUM(E57+E49)</f>
        <v>0</v>
      </c>
      <c r="E66" s="402"/>
      <c r="F66" s="401">
        <f>SUM(G57+G49)</f>
        <v>0</v>
      </c>
      <c r="G66" s="402"/>
      <c r="H66" s="401">
        <f>SUM(I57+I49)</f>
        <v>0</v>
      </c>
      <c r="I66" s="402"/>
      <c r="J66" s="51"/>
    </row>
    <row r="67" spans="1:10" s="13" customFormat="1" ht="16.5" customHeight="1" thickBot="1" x14ac:dyDescent="0.35">
      <c r="A67" s="67" t="s">
        <v>88</v>
      </c>
      <c r="B67" s="405">
        <f>SUM(B66+B65)</f>
        <v>0</v>
      </c>
      <c r="C67" s="406"/>
      <c r="D67" s="405">
        <f>SUM(D66+D65)</f>
        <v>0</v>
      </c>
      <c r="E67" s="406"/>
      <c r="F67" s="405">
        <f>SUM(F66+F65)</f>
        <v>0</v>
      </c>
      <c r="G67" s="406"/>
      <c r="H67" s="405">
        <f>SUM(H66+H65)</f>
        <v>0</v>
      </c>
      <c r="I67" s="406"/>
      <c r="J67" s="94"/>
    </row>
    <row r="68" spans="1:10" s="13" customFormat="1" ht="16.5" customHeight="1" thickBot="1" x14ac:dyDescent="0.35">
      <c r="A68" s="328" t="s">
        <v>63</v>
      </c>
      <c r="B68" s="329"/>
      <c r="C68" s="329"/>
      <c r="D68" s="329"/>
      <c r="E68" s="329"/>
      <c r="F68" s="329"/>
      <c r="G68" s="329"/>
      <c r="H68" s="329"/>
      <c r="I68" s="329"/>
      <c r="J68" s="330"/>
    </row>
    <row r="69" spans="1:10" s="13" customFormat="1" ht="36" customHeight="1" thickBot="1" x14ac:dyDescent="0.35">
      <c r="A69" s="95" t="s">
        <v>51</v>
      </c>
      <c r="B69" s="367" t="s">
        <v>228</v>
      </c>
      <c r="C69" s="368"/>
      <c r="D69" s="367" t="s">
        <v>227</v>
      </c>
      <c r="E69" s="368"/>
      <c r="F69" s="367" t="s">
        <v>65</v>
      </c>
      <c r="G69" s="368"/>
      <c r="H69" s="367" t="s">
        <v>67</v>
      </c>
      <c r="I69" s="368"/>
      <c r="J69" s="88" t="s">
        <v>1</v>
      </c>
    </row>
    <row r="70" spans="1:10" s="13" customFormat="1" ht="16.5" customHeight="1" x14ac:dyDescent="0.3">
      <c r="A70" s="89" t="s">
        <v>113</v>
      </c>
      <c r="B70" s="326">
        <v>0</v>
      </c>
      <c r="C70" s="347"/>
      <c r="D70" s="326">
        <v>0</v>
      </c>
      <c r="E70" s="347"/>
      <c r="F70" s="326">
        <v>0</v>
      </c>
      <c r="G70" s="327"/>
      <c r="H70" s="326">
        <v>0</v>
      </c>
      <c r="I70" s="327"/>
      <c r="J70" s="126"/>
    </row>
    <row r="71" spans="1:10" s="13" customFormat="1" ht="16.5" customHeight="1" x14ac:dyDescent="0.3">
      <c r="A71" s="3" t="s">
        <v>128</v>
      </c>
      <c r="B71" s="331">
        <v>0</v>
      </c>
      <c r="C71" s="372"/>
      <c r="D71" s="331">
        <v>0</v>
      </c>
      <c r="E71" s="372"/>
      <c r="F71" s="331">
        <v>0</v>
      </c>
      <c r="G71" s="332"/>
      <c r="H71" s="331">
        <v>0</v>
      </c>
      <c r="I71" s="332"/>
      <c r="J71" s="127" t="s">
        <v>20</v>
      </c>
    </row>
    <row r="72" spans="1:10" s="13" customFormat="1" ht="16.5" customHeight="1" x14ac:dyDescent="0.3">
      <c r="A72" s="3" t="s">
        <v>203</v>
      </c>
      <c r="B72" s="331">
        <v>0</v>
      </c>
      <c r="C72" s="372"/>
      <c r="D72" s="331">
        <v>0</v>
      </c>
      <c r="E72" s="372"/>
      <c r="F72" s="331">
        <v>0</v>
      </c>
      <c r="G72" s="332"/>
      <c r="H72" s="331">
        <v>0</v>
      </c>
      <c r="I72" s="332"/>
      <c r="J72" s="128"/>
    </row>
    <row r="73" spans="1:10" s="13" customFormat="1" ht="16.5" customHeight="1" x14ac:dyDescent="0.3">
      <c r="A73" s="3" t="s">
        <v>204</v>
      </c>
      <c r="B73" s="331">
        <v>0</v>
      </c>
      <c r="C73" s="372"/>
      <c r="D73" s="331">
        <v>0</v>
      </c>
      <c r="E73" s="372"/>
      <c r="F73" s="331">
        <v>0</v>
      </c>
      <c r="G73" s="332"/>
      <c r="H73" s="331">
        <v>0</v>
      </c>
      <c r="I73" s="332"/>
      <c r="J73" s="128"/>
    </row>
    <row r="74" spans="1:10" s="13" customFormat="1" ht="33" customHeight="1" x14ac:dyDescent="0.3">
      <c r="A74" s="4" t="s">
        <v>165</v>
      </c>
      <c r="B74" s="331">
        <v>0</v>
      </c>
      <c r="C74" s="372"/>
      <c r="D74" s="331">
        <v>0</v>
      </c>
      <c r="E74" s="372"/>
      <c r="F74" s="331">
        <v>0</v>
      </c>
      <c r="G74" s="332"/>
      <c r="H74" s="331">
        <v>0</v>
      </c>
      <c r="I74" s="332"/>
      <c r="J74" s="128"/>
    </row>
    <row r="75" spans="1:10" s="13" customFormat="1" ht="16.5" customHeight="1" thickBot="1" x14ac:dyDescent="0.35">
      <c r="A75" s="96" t="s">
        <v>205</v>
      </c>
      <c r="B75" s="331">
        <v>0</v>
      </c>
      <c r="C75" s="372"/>
      <c r="D75" s="331">
        <v>0</v>
      </c>
      <c r="E75" s="332"/>
      <c r="F75" s="331">
        <v>0</v>
      </c>
      <c r="G75" s="332"/>
      <c r="H75" s="331">
        <v>0</v>
      </c>
      <c r="I75" s="332"/>
      <c r="J75" s="128"/>
    </row>
    <row r="76" spans="1:10" s="13" customFormat="1" ht="16.5" customHeight="1" thickBot="1" x14ac:dyDescent="0.35">
      <c r="A76" s="48" t="s">
        <v>89</v>
      </c>
      <c r="B76" s="342">
        <f>SUM(B70:C75)</f>
        <v>0</v>
      </c>
      <c r="C76" s="343"/>
      <c r="D76" s="342">
        <f>SUM(D70:E75)</f>
        <v>0</v>
      </c>
      <c r="E76" s="395"/>
      <c r="F76" s="342">
        <f>SUM(F70:G75)</f>
        <v>0</v>
      </c>
      <c r="G76" s="395"/>
      <c r="H76" s="342">
        <f>SUM(H70:I75)</f>
        <v>0</v>
      </c>
      <c r="I76" s="395"/>
      <c r="J76" s="45"/>
    </row>
    <row r="77" spans="1:10" s="13" customFormat="1" ht="16.5" customHeight="1" thickBot="1" x14ac:dyDescent="0.35">
      <c r="A77" s="9"/>
      <c r="B77" s="14"/>
      <c r="C77" s="14"/>
      <c r="D77" s="14"/>
      <c r="E77" s="14"/>
      <c r="F77" s="14"/>
      <c r="G77" s="14"/>
      <c r="H77" s="14"/>
      <c r="I77" s="14"/>
      <c r="J77" s="8"/>
    </row>
    <row r="78" spans="1:10" s="13" customFormat="1" ht="36" customHeight="1" thickBot="1" x14ac:dyDescent="0.35">
      <c r="A78" s="46" t="s">
        <v>52</v>
      </c>
      <c r="B78" s="367" t="s">
        <v>228</v>
      </c>
      <c r="C78" s="368"/>
      <c r="D78" s="367" t="s">
        <v>227</v>
      </c>
      <c r="E78" s="368"/>
      <c r="F78" s="367" t="s">
        <v>65</v>
      </c>
      <c r="G78" s="368"/>
      <c r="H78" s="367" t="s">
        <v>67</v>
      </c>
      <c r="I78" s="368"/>
      <c r="J78" s="88" t="s">
        <v>1</v>
      </c>
    </row>
    <row r="79" spans="1:10" s="13" customFormat="1" ht="16.5" customHeight="1" x14ac:dyDescent="0.3">
      <c r="A79" s="3" t="s">
        <v>129</v>
      </c>
      <c r="B79" s="326">
        <v>0</v>
      </c>
      <c r="C79" s="327"/>
      <c r="D79" s="326">
        <v>0</v>
      </c>
      <c r="E79" s="327"/>
      <c r="F79" s="326">
        <v>0</v>
      </c>
      <c r="G79" s="327"/>
      <c r="H79" s="326">
        <v>0</v>
      </c>
      <c r="I79" s="327"/>
      <c r="J79" s="134"/>
    </row>
    <row r="80" spans="1:10" s="13" customFormat="1" ht="16.5" customHeight="1" x14ac:dyDescent="0.3">
      <c r="A80" s="91" t="s">
        <v>132</v>
      </c>
      <c r="B80" s="384">
        <v>0</v>
      </c>
      <c r="C80" s="419"/>
      <c r="D80" s="331">
        <v>0</v>
      </c>
      <c r="E80" s="332"/>
      <c r="F80" s="331">
        <v>0</v>
      </c>
      <c r="G80" s="332"/>
      <c r="H80" s="331">
        <v>0</v>
      </c>
      <c r="I80" s="332"/>
      <c r="J80" s="127"/>
    </row>
    <row r="81" spans="1:10" s="13" customFormat="1" ht="16.5" customHeight="1" x14ac:dyDescent="0.3">
      <c r="A81" s="91" t="s">
        <v>167</v>
      </c>
      <c r="B81" s="331">
        <v>0</v>
      </c>
      <c r="C81" s="332"/>
      <c r="D81" s="331">
        <v>0</v>
      </c>
      <c r="E81" s="332"/>
      <c r="F81" s="331">
        <v>0</v>
      </c>
      <c r="G81" s="332"/>
      <c r="H81" s="331">
        <v>0</v>
      </c>
      <c r="I81" s="332"/>
      <c r="J81" s="128"/>
    </row>
    <row r="82" spans="1:10" s="13" customFormat="1" ht="16.5" customHeight="1" thickBot="1" x14ac:dyDescent="0.35">
      <c r="A82" s="91" t="s">
        <v>127</v>
      </c>
      <c r="B82" s="384">
        <v>0</v>
      </c>
      <c r="C82" s="419"/>
      <c r="D82" s="348">
        <v>0</v>
      </c>
      <c r="E82" s="349"/>
      <c r="F82" s="348">
        <v>0</v>
      </c>
      <c r="G82" s="349"/>
      <c r="H82" s="348">
        <v>0</v>
      </c>
      <c r="I82" s="349"/>
      <c r="J82" s="128"/>
    </row>
    <row r="83" spans="1:10" s="13" customFormat="1" ht="16.5" customHeight="1" thickBot="1" x14ac:dyDescent="0.35">
      <c r="A83" s="48" t="s">
        <v>90</v>
      </c>
      <c r="B83" s="342">
        <f>SUM(B79:C82)</f>
        <v>0</v>
      </c>
      <c r="C83" s="395"/>
      <c r="D83" s="342">
        <f>SUM(D79:E82)</f>
        <v>0</v>
      </c>
      <c r="E83" s="395"/>
      <c r="F83" s="342">
        <f>SUM(F79:G82)</f>
        <v>0</v>
      </c>
      <c r="G83" s="395"/>
      <c r="H83" s="342">
        <f>SUM(H79:I82)</f>
        <v>0</v>
      </c>
      <c r="I83" s="395"/>
      <c r="J83" s="45"/>
    </row>
    <row r="84" spans="1:10" s="13" customFormat="1" ht="15.75" customHeight="1" thickBot="1" x14ac:dyDescent="0.35">
      <c r="A84" s="9"/>
      <c r="B84" s="14"/>
      <c r="C84" s="14"/>
      <c r="D84" s="14"/>
      <c r="E84" s="14"/>
      <c r="F84" s="14"/>
      <c r="G84" s="14"/>
      <c r="H84" s="14"/>
      <c r="I84" s="14"/>
      <c r="J84" s="8"/>
    </row>
    <row r="85" spans="1:10" s="13" customFormat="1" ht="36" customHeight="1" thickBot="1" x14ac:dyDescent="0.35">
      <c r="A85" s="46" t="s">
        <v>53</v>
      </c>
      <c r="B85" s="365" t="s">
        <v>228</v>
      </c>
      <c r="C85" s="366"/>
      <c r="D85" s="365" t="s">
        <v>227</v>
      </c>
      <c r="E85" s="366"/>
      <c r="F85" s="365" t="s">
        <v>65</v>
      </c>
      <c r="G85" s="366"/>
      <c r="H85" s="365" t="s">
        <v>67</v>
      </c>
      <c r="I85" s="366"/>
      <c r="J85" s="83" t="s">
        <v>1</v>
      </c>
    </row>
    <row r="86" spans="1:10" s="13" customFormat="1" ht="16.5" customHeight="1" x14ac:dyDescent="0.3">
      <c r="A86" s="3" t="s">
        <v>130</v>
      </c>
      <c r="B86" s="331">
        <v>0</v>
      </c>
      <c r="C86" s="332"/>
      <c r="D86" s="331">
        <v>0</v>
      </c>
      <c r="E86" s="332"/>
      <c r="F86" s="331">
        <v>0</v>
      </c>
      <c r="G86" s="332"/>
      <c r="H86" s="331">
        <v>0</v>
      </c>
      <c r="I86" s="332"/>
      <c r="J86" s="109"/>
    </row>
    <row r="87" spans="1:10" s="13" customFormat="1" ht="16.5" customHeight="1" x14ac:dyDescent="0.3">
      <c r="A87" s="91" t="s">
        <v>131</v>
      </c>
      <c r="B87" s="384">
        <v>0</v>
      </c>
      <c r="C87" s="419"/>
      <c r="D87" s="331">
        <v>0</v>
      </c>
      <c r="E87" s="332"/>
      <c r="F87" s="331">
        <v>0</v>
      </c>
      <c r="G87" s="332"/>
      <c r="H87" s="331">
        <v>0</v>
      </c>
      <c r="I87" s="332"/>
      <c r="J87" s="127"/>
    </row>
    <row r="88" spans="1:10" s="13" customFormat="1" ht="16.5" customHeight="1" x14ac:dyDescent="0.3">
      <c r="A88" s="91" t="s">
        <v>166</v>
      </c>
      <c r="B88" s="421">
        <v>0</v>
      </c>
      <c r="C88" s="422"/>
      <c r="D88" s="421">
        <v>0</v>
      </c>
      <c r="E88" s="422"/>
      <c r="F88" s="421">
        <v>0</v>
      </c>
      <c r="G88" s="422"/>
      <c r="H88" s="421">
        <v>0</v>
      </c>
      <c r="I88" s="422"/>
      <c r="J88" s="128"/>
    </row>
    <row r="89" spans="1:10" s="13" customFormat="1" ht="16.5" customHeight="1" thickBot="1" x14ac:dyDescent="0.35">
      <c r="A89" s="91" t="s">
        <v>133</v>
      </c>
      <c r="B89" s="348">
        <v>0</v>
      </c>
      <c r="C89" s="349"/>
      <c r="D89" s="348">
        <v>0</v>
      </c>
      <c r="E89" s="349"/>
      <c r="F89" s="348">
        <v>0</v>
      </c>
      <c r="G89" s="349"/>
      <c r="H89" s="348">
        <v>0</v>
      </c>
      <c r="I89" s="349"/>
      <c r="J89" s="128" t="s">
        <v>21</v>
      </c>
    </row>
    <row r="90" spans="1:10" s="13" customFormat="1" ht="16.5" customHeight="1" thickBot="1" x14ac:dyDescent="0.35">
      <c r="A90" s="82" t="s">
        <v>91</v>
      </c>
      <c r="B90" s="342">
        <f>SUM(B86:C89)</f>
        <v>0</v>
      </c>
      <c r="C90" s="395"/>
      <c r="D90" s="342">
        <f>SUM(D86:E89)</f>
        <v>0</v>
      </c>
      <c r="E90" s="395"/>
      <c r="F90" s="342">
        <f>SUM(F86:G89)</f>
        <v>0</v>
      </c>
      <c r="G90" s="395"/>
      <c r="H90" s="342">
        <f>SUM(H86:I89)</f>
        <v>0</v>
      </c>
      <c r="I90" s="395"/>
      <c r="J90" s="45"/>
    </row>
    <row r="91" spans="1:10" s="13" customFormat="1" ht="16.5" customHeight="1" thickBot="1" x14ac:dyDescent="0.35">
      <c r="A91" s="48" t="s">
        <v>92</v>
      </c>
      <c r="B91" s="354">
        <f>SUM(B76, B83, B90)</f>
        <v>0</v>
      </c>
      <c r="C91" s="395"/>
      <c r="D91" s="342">
        <f>SUM(D90+D83+D76)</f>
        <v>0</v>
      </c>
      <c r="E91" s="395"/>
      <c r="F91" s="342">
        <f>SUM(F90+F83+F76)</f>
        <v>0</v>
      </c>
      <c r="G91" s="395"/>
      <c r="H91" s="342">
        <f>SUM(H90+H83+H76)</f>
        <v>0</v>
      </c>
      <c r="I91" s="395"/>
      <c r="J91" s="45"/>
    </row>
    <row r="92" spans="1:10" s="13" customFormat="1" ht="60" customHeight="1" thickBot="1" x14ac:dyDescent="0.35">
      <c r="A92" s="339" t="s">
        <v>224</v>
      </c>
      <c r="B92" s="340"/>
      <c r="C92" s="340"/>
      <c r="D92" s="340"/>
      <c r="E92" s="340"/>
      <c r="F92" s="340"/>
      <c r="G92" s="340"/>
      <c r="H92" s="340"/>
      <c r="I92" s="340"/>
      <c r="J92" s="341"/>
    </row>
    <row r="93" spans="1:10" s="13" customFormat="1" ht="16.5" customHeight="1" x14ac:dyDescent="0.3">
      <c r="A93" s="15"/>
      <c r="B93" s="16"/>
      <c r="C93" s="16"/>
      <c r="D93" s="16"/>
      <c r="E93" s="16"/>
      <c r="F93" s="16"/>
      <c r="G93" s="16"/>
      <c r="H93" s="16"/>
      <c r="I93" s="16"/>
      <c r="J93" s="16"/>
    </row>
    <row r="95" spans="1:10" s="13" customFormat="1" ht="7.5" customHeight="1" thickBot="1" x14ac:dyDescent="0.35">
      <c r="A95" s="9"/>
      <c r="B95" s="21"/>
      <c r="C95" s="11"/>
      <c r="D95" s="11"/>
      <c r="E95" s="11"/>
      <c r="F95" s="11"/>
      <c r="G95" s="11"/>
      <c r="H95" s="11"/>
      <c r="I95" s="11"/>
      <c r="J95" s="8"/>
    </row>
    <row r="96" spans="1:10" s="13" customFormat="1" ht="16.5" customHeight="1" thickBot="1" x14ac:dyDescent="0.35">
      <c r="A96" s="344" t="s">
        <v>62</v>
      </c>
      <c r="B96" s="345"/>
      <c r="C96" s="345"/>
      <c r="D96" s="345"/>
      <c r="E96" s="345"/>
      <c r="F96" s="345"/>
      <c r="G96" s="345"/>
      <c r="H96" s="345"/>
      <c r="I96" s="345"/>
      <c r="J96" s="346"/>
    </row>
    <row r="97" spans="1:10" s="13" customFormat="1" ht="36" customHeight="1" thickBot="1" x14ac:dyDescent="0.35">
      <c r="A97" s="69" t="s">
        <v>11</v>
      </c>
      <c r="B97" s="367" t="s">
        <v>228</v>
      </c>
      <c r="C97" s="420"/>
      <c r="D97" s="381" t="s">
        <v>227</v>
      </c>
      <c r="E97" s="382"/>
      <c r="F97" s="420" t="s">
        <v>65</v>
      </c>
      <c r="G97" s="368"/>
      <c r="H97" s="367" t="s">
        <v>67</v>
      </c>
      <c r="I97" s="368"/>
      <c r="J97" s="88" t="s">
        <v>1</v>
      </c>
    </row>
    <row r="98" spans="1:10" s="13" customFormat="1" ht="16.5" customHeight="1" x14ac:dyDescent="0.3">
      <c r="A98" s="2" t="s">
        <v>134</v>
      </c>
      <c r="B98" s="379">
        <v>0</v>
      </c>
      <c r="C98" s="413"/>
      <c r="D98" s="333">
        <v>0</v>
      </c>
      <c r="E98" s="334"/>
      <c r="F98" s="333">
        <v>0</v>
      </c>
      <c r="G98" s="334"/>
      <c r="H98" s="333">
        <v>0</v>
      </c>
      <c r="I98" s="334"/>
      <c r="J98" s="217"/>
    </row>
    <row r="99" spans="1:10" s="13" customFormat="1" ht="16.5" customHeight="1" x14ac:dyDescent="0.3">
      <c r="A99" s="3" t="s">
        <v>206</v>
      </c>
      <c r="B99" s="379">
        <v>0</v>
      </c>
      <c r="C99" s="413"/>
      <c r="D99" s="331">
        <v>0</v>
      </c>
      <c r="E99" s="332"/>
      <c r="F99" s="331">
        <v>0</v>
      </c>
      <c r="G99" s="332"/>
      <c r="H99" s="331">
        <v>0</v>
      </c>
      <c r="I99" s="332"/>
      <c r="J99" s="127"/>
    </row>
    <row r="100" spans="1:10" s="13" customFormat="1" ht="16.5" customHeight="1" x14ac:dyDescent="0.3">
      <c r="A100" s="3" t="s">
        <v>248</v>
      </c>
      <c r="B100" s="379">
        <v>0</v>
      </c>
      <c r="C100" s="413"/>
      <c r="D100" s="331">
        <v>0</v>
      </c>
      <c r="E100" s="332"/>
      <c r="F100" s="331">
        <v>0</v>
      </c>
      <c r="G100" s="332"/>
      <c r="H100" s="331">
        <v>0</v>
      </c>
      <c r="I100" s="332"/>
      <c r="J100" s="127"/>
    </row>
    <row r="101" spans="1:10" s="13" customFormat="1" ht="16.5" customHeight="1" x14ac:dyDescent="0.3">
      <c r="A101" s="3" t="s">
        <v>249</v>
      </c>
      <c r="B101" s="379">
        <v>0</v>
      </c>
      <c r="C101" s="413"/>
      <c r="D101" s="331">
        <v>0</v>
      </c>
      <c r="E101" s="332"/>
      <c r="F101" s="331">
        <v>0</v>
      </c>
      <c r="G101" s="332"/>
      <c r="H101" s="331">
        <v>0</v>
      </c>
      <c r="I101" s="332"/>
      <c r="J101" s="127"/>
    </row>
    <row r="102" spans="1:10" s="13" customFormat="1" ht="16.5" customHeight="1" x14ac:dyDescent="0.3">
      <c r="A102" s="3" t="s">
        <v>250</v>
      </c>
      <c r="B102" s="379">
        <v>0</v>
      </c>
      <c r="C102" s="413"/>
      <c r="D102" s="331">
        <v>0</v>
      </c>
      <c r="E102" s="332"/>
      <c r="F102" s="331">
        <v>0</v>
      </c>
      <c r="G102" s="332"/>
      <c r="H102" s="331">
        <v>0</v>
      </c>
      <c r="I102" s="332"/>
      <c r="J102" s="127"/>
    </row>
    <row r="103" spans="1:10" s="13" customFormat="1" ht="16.5" customHeight="1" x14ac:dyDescent="0.3">
      <c r="A103" s="3" t="s">
        <v>251</v>
      </c>
      <c r="B103" s="379">
        <v>0</v>
      </c>
      <c r="C103" s="413"/>
      <c r="D103" s="331">
        <v>0</v>
      </c>
      <c r="E103" s="332"/>
      <c r="F103" s="331">
        <v>0</v>
      </c>
      <c r="G103" s="332"/>
      <c r="H103" s="331">
        <v>0</v>
      </c>
      <c r="I103" s="332"/>
      <c r="J103" s="127"/>
    </row>
    <row r="104" spans="1:10" s="13" customFormat="1" ht="16.5" customHeight="1" x14ac:dyDescent="0.3">
      <c r="A104" s="3" t="s">
        <v>153</v>
      </c>
      <c r="B104" s="379">
        <v>0</v>
      </c>
      <c r="C104" s="413"/>
      <c r="D104" s="421">
        <v>0</v>
      </c>
      <c r="E104" s="422"/>
      <c r="F104" s="421">
        <v>0</v>
      </c>
      <c r="G104" s="422"/>
      <c r="H104" s="421">
        <v>0</v>
      </c>
      <c r="I104" s="422"/>
      <c r="J104" s="127"/>
    </row>
    <row r="105" spans="1:10" s="13" customFormat="1" ht="16.5" customHeight="1" x14ac:dyDescent="0.3">
      <c r="A105" s="3" t="s">
        <v>152</v>
      </c>
      <c r="B105" s="379">
        <v>0</v>
      </c>
      <c r="C105" s="413"/>
      <c r="D105" s="421">
        <v>0</v>
      </c>
      <c r="E105" s="422"/>
      <c r="F105" s="421">
        <v>0</v>
      </c>
      <c r="G105" s="422"/>
      <c r="H105" s="421">
        <v>0</v>
      </c>
      <c r="I105" s="422"/>
      <c r="J105" s="127"/>
    </row>
    <row r="106" spans="1:10" s="13" customFormat="1" ht="16.5" customHeight="1" x14ac:dyDescent="0.3">
      <c r="A106" s="3" t="s">
        <v>252</v>
      </c>
      <c r="B106" s="379">
        <v>0</v>
      </c>
      <c r="C106" s="413"/>
      <c r="D106" s="331">
        <v>0</v>
      </c>
      <c r="E106" s="332"/>
      <c r="F106" s="331">
        <v>0</v>
      </c>
      <c r="G106" s="332"/>
      <c r="H106" s="331">
        <v>0</v>
      </c>
      <c r="I106" s="332"/>
      <c r="J106" s="127"/>
    </row>
    <row r="107" spans="1:10" s="13" customFormat="1" ht="33" customHeight="1" thickBot="1" x14ac:dyDescent="0.35">
      <c r="A107" s="97" t="s">
        <v>185</v>
      </c>
      <c r="B107" s="379">
        <v>0</v>
      </c>
      <c r="C107" s="413"/>
      <c r="D107" s="348">
        <v>0</v>
      </c>
      <c r="E107" s="349"/>
      <c r="F107" s="348">
        <v>0</v>
      </c>
      <c r="G107" s="349"/>
      <c r="H107" s="348">
        <v>0</v>
      </c>
      <c r="I107" s="349"/>
      <c r="J107" s="127"/>
    </row>
    <row r="108" spans="1:10" s="13" customFormat="1" ht="16.5" customHeight="1" thickBot="1" x14ac:dyDescent="0.35">
      <c r="A108" s="98" t="s">
        <v>93</v>
      </c>
      <c r="B108" s="354">
        <f>SUM(B98:C107)</f>
        <v>0</v>
      </c>
      <c r="C108" s="414"/>
      <c r="D108" s="399">
        <f>SUM(D98:E107)</f>
        <v>0</v>
      </c>
      <c r="E108" s="400"/>
      <c r="F108" s="423">
        <f>SUM(F98:G107)</f>
        <v>0</v>
      </c>
      <c r="G108" s="377"/>
      <c r="H108" s="354">
        <f>SUM(H98:I107)</f>
        <v>0</v>
      </c>
      <c r="I108" s="377"/>
      <c r="J108" s="45"/>
    </row>
    <row r="109" spans="1:10" s="13" customFormat="1" ht="60" customHeight="1" thickBot="1" x14ac:dyDescent="0.35">
      <c r="A109" s="339" t="s">
        <v>234</v>
      </c>
      <c r="B109" s="340"/>
      <c r="C109" s="340"/>
      <c r="D109" s="383"/>
      <c r="E109" s="383"/>
      <c r="F109" s="340"/>
      <c r="G109" s="340"/>
      <c r="H109" s="340"/>
      <c r="I109" s="340"/>
      <c r="J109" s="341"/>
    </row>
    <row r="110" spans="1:10" s="13" customFormat="1" ht="16.5" customHeight="1" thickBot="1" x14ac:dyDescent="0.35">
      <c r="A110" s="7"/>
      <c r="B110" s="17"/>
      <c r="C110" s="18"/>
      <c r="D110" s="18"/>
      <c r="E110" s="18"/>
      <c r="F110" s="18"/>
      <c r="G110" s="18"/>
      <c r="H110" s="18"/>
      <c r="I110" s="18"/>
      <c r="J110" s="8"/>
    </row>
    <row r="111" spans="1:10" s="13" customFormat="1" ht="18.75" thickBot="1" x14ac:dyDescent="0.35">
      <c r="A111" s="344" t="s">
        <v>61</v>
      </c>
      <c r="B111" s="345"/>
      <c r="C111" s="345"/>
      <c r="D111" s="345"/>
      <c r="E111" s="345"/>
      <c r="F111" s="345"/>
      <c r="G111" s="345"/>
      <c r="H111" s="345"/>
      <c r="I111" s="345"/>
      <c r="J111" s="346"/>
    </row>
    <row r="112" spans="1:10" s="13" customFormat="1" ht="36" customHeight="1" thickBot="1" x14ac:dyDescent="0.35">
      <c r="A112" s="46" t="s">
        <v>11</v>
      </c>
      <c r="B112" s="365" t="s">
        <v>228</v>
      </c>
      <c r="C112" s="366"/>
      <c r="D112" s="365" t="s">
        <v>227</v>
      </c>
      <c r="E112" s="366"/>
      <c r="F112" s="365" t="s">
        <v>65</v>
      </c>
      <c r="G112" s="366"/>
      <c r="H112" s="367" t="s">
        <v>67</v>
      </c>
      <c r="I112" s="368"/>
      <c r="J112" s="83" t="s">
        <v>1</v>
      </c>
    </row>
    <row r="113" spans="1:10" s="13" customFormat="1" ht="16.5" customHeight="1" x14ac:dyDescent="0.3">
      <c r="A113" s="99" t="s">
        <v>186</v>
      </c>
      <c r="B113" s="361">
        <v>0</v>
      </c>
      <c r="C113" s="336"/>
      <c r="D113" s="361">
        <v>0</v>
      </c>
      <c r="E113" s="336"/>
      <c r="F113" s="361">
        <v>0</v>
      </c>
      <c r="G113" s="336"/>
      <c r="H113" s="333">
        <v>0</v>
      </c>
      <c r="I113" s="371"/>
      <c r="J113" s="135"/>
    </row>
    <row r="114" spans="1:10" s="13" customFormat="1" ht="16.5" customHeight="1" x14ac:dyDescent="0.3">
      <c r="A114" s="73" t="s">
        <v>187</v>
      </c>
      <c r="B114" s="356">
        <v>0</v>
      </c>
      <c r="C114" s="338"/>
      <c r="D114" s="356">
        <v>0</v>
      </c>
      <c r="E114" s="338"/>
      <c r="F114" s="356">
        <v>0</v>
      </c>
      <c r="G114" s="338"/>
      <c r="H114" s="331">
        <v>0</v>
      </c>
      <c r="I114" s="372"/>
      <c r="J114" s="127"/>
    </row>
    <row r="115" spans="1:10" ht="33" customHeight="1" thickBot="1" x14ac:dyDescent="0.35">
      <c r="A115" s="100" t="s">
        <v>207</v>
      </c>
      <c r="B115" s="428">
        <v>0</v>
      </c>
      <c r="C115" s="376"/>
      <c r="D115" s="428">
        <v>0</v>
      </c>
      <c r="E115" s="376"/>
      <c r="F115" s="428">
        <v>0</v>
      </c>
      <c r="G115" s="376"/>
      <c r="H115" s="348">
        <v>0</v>
      </c>
      <c r="I115" s="411"/>
      <c r="J115" s="128"/>
    </row>
    <row r="116" spans="1:10" s="13" customFormat="1" ht="16.5" customHeight="1" thickBot="1" x14ac:dyDescent="0.35">
      <c r="A116" s="50" t="s">
        <v>94</v>
      </c>
      <c r="B116" s="354">
        <f>SUM(B113:C115)</f>
        <v>0</v>
      </c>
      <c r="C116" s="377"/>
      <c r="D116" s="354">
        <f>SUM(D113:E115)</f>
        <v>0</v>
      </c>
      <c r="E116" s="377"/>
      <c r="F116" s="354">
        <f>SUM(F113:G115)</f>
        <v>0</v>
      </c>
      <c r="G116" s="377"/>
      <c r="H116" s="354">
        <f>SUM(H113:I115)</f>
        <v>0</v>
      </c>
      <c r="I116" s="355"/>
      <c r="J116" s="45"/>
    </row>
    <row r="117" spans="1:10" s="13" customFormat="1" ht="60" customHeight="1" thickBot="1" x14ac:dyDescent="0.35">
      <c r="A117" s="339" t="s">
        <v>233</v>
      </c>
      <c r="B117" s="340"/>
      <c r="C117" s="340"/>
      <c r="D117" s="383"/>
      <c r="E117" s="383"/>
      <c r="F117" s="383"/>
      <c r="G117" s="383"/>
      <c r="H117" s="383"/>
      <c r="I117" s="383"/>
      <c r="J117" s="430"/>
    </row>
    <row r="118" spans="1:10" s="13" customFormat="1" ht="17.45" customHeight="1" thickBot="1" x14ac:dyDescent="0.35">
      <c r="A118" s="344" t="s">
        <v>60</v>
      </c>
      <c r="B118" s="345"/>
      <c r="C118" s="345"/>
      <c r="D118" s="345"/>
      <c r="E118" s="345"/>
      <c r="F118" s="345"/>
      <c r="G118" s="345"/>
      <c r="H118" s="345"/>
      <c r="I118" s="345"/>
      <c r="J118" s="346"/>
    </row>
    <row r="119" spans="1:10" s="13" customFormat="1" ht="36" customHeight="1" thickBot="1" x14ac:dyDescent="0.35">
      <c r="A119" s="46" t="s">
        <v>11</v>
      </c>
      <c r="B119" s="365" t="s">
        <v>228</v>
      </c>
      <c r="C119" s="366"/>
      <c r="D119" s="365" t="s">
        <v>227</v>
      </c>
      <c r="E119" s="366"/>
      <c r="F119" s="365" t="s">
        <v>65</v>
      </c>
      <c r="G119" s="366"/>
      <c r="H119" s="365" t="s">
        <v>67</v>
      </c>
      <c r="I119" s="366"/>
      <c r="J119" s="83" t="s">
        <v>1</v>
      </c>
    </row>
    <row r="120" spans="1:10" s="13" customFormat="1" ht="16.5" customHeight="1" x14ac:dyDescent="0.3">
      <c r="A120" s="101" t="s">
        <v>154</v>
      </c>
      <c r="B120" s="333">
        <v>0</v>
      </c>
      <c r="C120" s="334"/>
      <c r="D120" s="333">
        <v>0</v>
      </c>
      <c r="E120" s="334"/>
      <c r="F120" s="333">
        <v>0</v>
      </c>
      <c r="G120" s="334"/>
      <c r="H120" s="333">
        <v>0</v>
      </c>
      <c r="I120" s="334"/>
      <c r="J120" s="135"/>
    </row>
    <row r="121" spans="1:10" s="13" customFormat="1" ht="16.5" customHeight="1" x14ac:dyDescent="0.3">
      <c r="A121" s="102" t="s">
        <v>155</v>
      </c>
      <c r="B121" s="331">
        <v>0</v>
      </c>
      <c r="C121" s="332"/>
      <c r="D121" s="331">
        <v>0</v>
      </c>
      <c r="E121" s="332"/>
      <c r="F121" s="331">
        <v>0</v>
      </c>
      <c r="G121" s="332"/>
      <c r="H121" s="331">
        <v>0</v>
      </c>
      <c r="I121" s="332"/>
      <c r="J121" s="127"/>
    </row>
    <row r="122" spans="1:10" s="13" customFormat="1" ht="16.5" customHeight="1" x14ac:dyDescent="0.3">
      <c r="A122" s="102" t="s">
        <v>188</v>
      </c>
      <c r="B122" s="421">
        <v>0</v>
      </c>
      <c r="C122" s="422"/>
      <c r="D122" s="421">
        <v>0</v>
      </c>
      <c r="E122" s="422"/>
      <c r="F122" s="421">
        <v>0</v>
      </c>
      <c r="G122" s="422"/>
      <c r="H122" s="421">
        <v>0</v>
      </c>
      <c r="I122" s="422"/>
      <c r="J122" s="128"/>
    </row>
    <row r="123" spans="1:10" s="13" customFormat="1" ht="16.5" customHeight="1" thickBot="1" x14ac:dyDescent="0.35">
      <c r="A123" s="102" t="s">
        <v>156</v>
      </c>
      <c r="B123" s="348">
        <v>0</v>
      </c>
      <c r="C123" s="349"/>
      <c r="D123" s="348">
        <v>0</v>
      </c>
      <c r="E123" s="349"/>
      <c r="F123" s="348">
        <v>0</v>
      </c>
      <c r="G123" s="349"/>
      <c r="H123" s="348">
        <v>0</v>
      </c>
      <c r="I123" s="349"/>
      <c r="J123" s="136"/>
    </row>
    <row r="124" spans="1:10" s="13" customFormat="1" ht="16.5" customHeight="1" thickBot="1" x14ac:dyDescent="0.35">
      <c r="A124" s="50" t="s">
        <v>19</v>
      </c>
      <c r="B124" s="373">
        <f>SUM(B120:C123)</f>
        <v>0</v>
      </c>
      <c r="C124" s="429"/>
      <c r="D124" s="342">
        <f>SUM(D120:E123)</f>
        <v>0</v>
      </c>
      <c r="E124" s="395"/>
      <c r="F124" s="342">
        <f>SUM(F120:G123)</f>
        <v>0</v>
      </c>
      <c r="G124" s="395"/>
      <c r="H124" s="342">
        <f>SUM(H120:I123)</f>
        <v>0</v>
      </c>
      <c r="I124" s="395"/>
      <c r="J124" s="45"/>
    </row>
    <row r="125" spans="1:10" s="13" customFormat="1" ht="60" customHeight="1" thickBot="1" x14ac:dyDescent="0.35">
      <c r="A125" s="339" t="s">
        <v>232</v>
      </c>
      <c r="B125" s="340"/>
      <c r="C125" s="340"/>
      <c r="D125" s="340"/>
      <c r="E125" s="340"/>
      <c r="F125" s="340"/>
      <c r="G125" s="340"/>
      <c r="H125" s="340"/>
      <c r="I125" s="340"/>
      <c r="J125" s="341"/>
    </row>
    <row r="126" spans="1:10" s="13" customFormat="1" ht="16.5" customHeight="1" thickBot="1" x14ac:dyDescent="0.35">
      <c r="A126" s="15"/>
      <c r="B126" s="16"/>
      <c r="C126" s="16"/>
      <c r="D126" s="16"/>
      <c r="E126" s="16"/>
      <c r="F126" s="16"/>
      <c r="G126" s="16"/>
      <c r="H126" s="16"/>
      <c r="I126" s="16"/>
      <c r="J126" s="16"/>
    </row>
    <row r="127" spans="1:10" s="13" customFormat="1" ht="16.5" customHeight="1" thickBot="1" x14ac:dyDescent="0.35">
      <c r="A127" s="344" t="s">
        <v>59</v>
      </c>
      <c r="B127" s="345"/>
      <c r="C127" s="345"/>
      <c r="D127" s="345"/>
      <c r="E127" s="345"/>
      <c r="F127" s="345"/>
      <c r="G127" s="345"/>
      <c r="H127" s="345"/>
      <c r="I127" s="345"/>
      <c r="J127" s="346"/>
    </row>
    <row r="128" spans="1:10" s="13" customFormat="1" ht="36" customHeight="1" thickBot="1" x14ac:dyDescent="0.35">
      <c r="A128" s="46" t="s">
        <v>11</v>
      </c>
      <c r="B128" s="367" t="s">
        <v>228</v>
      </c>
      <c r="C128" s="368"/>
      <c r="D128" s="367" t="s">
        <v>227</v>
      </c>
      <c r="E128" s="368"/>
      <c r="F128" s="367" t="s">
        <v>65</v>
      </c>
      <c r="G128" s="368"/>
      <c r="H128" s="367" t="s">
        <v>67</v>
      </c>
      <c r="I128" s="420"/>
      <c r="J128" s="103" t="s">
        <v>1</v>
      </c>
    </row>
    <row r="129" spans="1:10" s="13" customFormat="1" ht="16.5" customHeight="1" x14ac:dyDescent="0.3">
      <c r="A129" s="102" t="s">
        <v>158</v>
      </c>
      <c r="B129" s="333">
        <v>0</v>
      </c>
      <c r="C129" s="334"/>
      <c r="D129" s="333">
        <v>0</v>
      </c>
      <c r="E129" s="334"/>
      <c r="F129" s="333">
        <v>0</v>
      </c>
      <c r="G129" s="334"/>
      <c r="H129" s="333">
        <v>0</v>
      </c>
      <c r="I129" s="371"/>
      <c r="J129" s="137"/>
    </row>
    <row r="130" spans="1:10" s="13" customFormat="1" ht="16.5" customHeight="1" x14ac:dyDescent="0.3">
      <c r="A130" s="101" t="s">
        <v>157</v>
      </c>
      <c r="B130" s="331">
        <v>0</v>
      </c>
      <c r="C130" s="332"/>
      <c r="D130" s="331">
        <v>0</v>
      </c>
      <c r="E130" s="332"/>
      <c r="F130" s="331">
        <v>0</v>
      </c>
      <c r="G130" s="332"/>
      <c r="H130" s="331">
        <v>0</v>
      </c>
      <c r="I130" s="372"/>
      <c r="J130" s="127"/>
    </row>
    <row r="131" spans="1:10" s="13" customFormat="1" ht="16.5" customHeight="1" x14ac:dyDescent="0.3">
      <c r="A131" s="102" t="s">
        <v>159</v>
      </c>
      <c r="B131" s="331">
        <v>0</v>
      </c>
      <c r="C131" s="332"/>
      <c r="D131" s="331">
        <v>0</v>
      </c>
      <c r="E131" s="332"/>
      <c r="F131" s="331">
        <v>0</v>
      </c>
      <c r="G131" s="332"/>
      <c r="H131" s="331">
        <v>0</v>
      </c>
      <c r="I131" s="372"/>
      <c r="J131" s="127"/>
    </row>
    <row r="132" spans="1:10" s="13" customFormat="1" ht="33" customHeight="1" x14ac:dyDescent="0.3">
      <c r="A132" s="104" t="s">
        <v>208</v>
      </c>
      <c r="B132" s="421">
        <v>0</v>
      </c>
      <c r="C132" s="422"/>
      <c r="D132" s="421">
        <v>0</v>
      </c>
      <c r="E132" s="422"/>
      <c r="F132" s="421">
        <v>0</v>
      </c>
      <c r="G132" s="422"/>
      <c r="H132" s="421">
        <v>0</v>
      </c>
      <c r="I132" s="432"/>
      <c r="J132" s="127"/>
    </row>
    <row r="133" spans="1:10" s="13" customFormat="1" ht="16.5" customHeight="1" x14ac:dyDescent="0.3">
      <c r="A133" s="102" t="s">
        <v>160</v>
      </c>
      <c r="B133" s="331">
        <v>0</v>
      </c>
      <c r="C133" s="332"/>
      <c r="D133" s="331">
        <v>0</v>
      </c>
      <c r="E133" s="332"/>
      <c r="F133" s="331">
        <v>0</v>
      </c>
      <c r="G133" s="332"/>
      <c r="H133" s="331">
        <v>0</v>
      </c>
      <c r="I133" s="372"/>
      <c r="J133" s="127"/>
    </row>
    <row r="134" spans="1:10" s="13" customFormat="1" ht="16.5" customHeight="1" x14ac:dyDescent="0.3">
      <c r="A134" s="102" t="s">
        <v>244</v>
      </c>
      <c r="B134" s="331">
        <v>0</v>
      </c>
      <c r="C134" s="332"/>
      <c r="D134" s="331">
        <v>0</v>
      </c>
      <c r="E134" s="332"/>
      <c r="F134" s="331">
        <v>0</v>
      </c>
      <c r="G134" s="332"/>
      <c r="H134" s="331">
        <v>0</v>
      </c>
      <c r="I134" s="372"/>
      <c r="J134" s="127"/>
    </row>
    <row r="135" spans="1:10" s="13" customFormat="1" ht="16.5" customHeight="1" x14ac:dyDescent="0.3">
      <c r="A135" s="102" t="s">
        <v>245</v>
      </c>
      <c r="B135" s="331">
        <v>0</v>
      </c>
      <c r="C135" s="332"/>
      <c r="D135" s="331">
        <v>0</v>
      </c>
      <c r="E135" s="332"/>
      <c r="F135" s="331">
        <v>0</v>
      </c>
      <c r="G135" s="332"/>
      <c r="H135" s="331">
        <v>0</v>
      </c>
      <c r="I135" s="332"/>
      <c r="J135" s="128"/>
    </row>
    <row r="136" spans="1:10" s="13" customFormat="1" ht="16.5" customHeight="1" x14ac:dyDescent="0.3">
      <c r="A136" s="102" t="s">
        <v>246</v>
      </c>
      <c r="B136" s="331">
        <v>0</v>
      </c>
      <c r="C136" s="332"/>
      <c r="D136" s="331">
        <v>0</v>
      </c>
      <c r="E136" s="332"/>
      <c r="F136" s="331">
        <v>0</v>
      </c>
      <c r="G136" s="332"/>
      <c r="H136" s="331">
        <v>0</v>
      </c>
      <c r="I136" s="332"/>
      <c r="J136" s="128"/>
    </row>
    <row r="137" spans="1:10" s="13" customFormat="1" ht="16.5" customHeight="1" thickBot="1" x14ac:dyDescent="0.35">
      <c r="A137" s="102" t="s">
        <v>247</v>
      </c>
      <c r="B137" s="348">
        <v>0</v>
      </c>
      <c r="C137" s="349"/>
      <c r="D137" s="348">
        <v>0</v>
      </c>
      <c r="E137" s="349"/>
      <c r="F137" s="348">
        <v>0</v>
      </c>
      <c r="G137" s="349"/>
      <c r="H137" s="348">
        <v>0</v>
      </c>
      <c r="I137" s="411"/>
      <c r="J137" s="136"/>
    </row>
    <row r="138" spans="1:10" s="13" customFormat="1" ht="16.5" customHeight="1" thickBot="1" x14ac:dyDescent="0.35">
      <c r="A138" s="48" t="s">
        <v>96</v>
      </c>
      <c r="B138" s="354">
        <f xml:space="preserve"> SUM(B129:C137)</f>
        <v>0</v>
      </c>
      <c r="C138" s="395"/>
      <c r="D138" s="354">
        <f xml:space="preserve"> SUM(D129:E137)</f>
        <v>0</v>
      </c>
      <c r="E138" s="395"/>
      <c r="F138" s="354">
        <f xml:space="preserve"> SUM(F129:G137)</f>
        <v>0</v>
      </c>
      <c r="G138" s="395"/>
      <c r="H138" s="354">
        <f xml:space="preserve"> SUM(H129:I137)</f>
        <v>0</v>
      </c>
      <c r="I138" s="395"/>
      <c r="J138" s="68"/>
    </row>
    <row r="139" spans="1:10" s="13" customFormat="1" ht="60" customHeight="1" thickBot="1" x14ac:dyDescent="0.35">
      <c r="A139" s="339" t="s">
        <v>226</v>
      </c>
      <c r="B139" s="340"/>
      <c r="C139" s="340"/>
      <c r="D139" s="340"/>
      <c r="E139" s="340"/>
      <c r="F139" s="340"/>
      <c r="G139" s="340"/>
      <c r="H139" s="340"/>
      <c r="I139" s="340"/>
      <c r="J139" s="341"/>
    </row>
    <row r="140" spans="1:10" s="13" customFormat="1" ht="7.5" customHeight="1" thickBot="1" x14ac:dyDescent="0.35">
      <c r="A140" s="7"/>
      <c r="B140" s="17"/>
      <c r="C140" s="18"/>
      <c r="D140" s="18"/>
      <c r="E140" s="18"/>
      <c r="F140" s="18"/>
      <c r="G140" s="18"/>
      <c r="H140" s="18"/>
      <c r="I140" s="18"/>
      <c r="J140" s="8"/>
    </row>
    <row r="141" spans="1:10" s="13" customFormat="1" ht="16.5" customHeight="1" thickBot="1" x14ac:dyDescent="0.35">
      <c r="A141" s="344" t="s">
        <v>169</v>
      </c>
      <c r="B141" s="345"/>
      <c r="C141" s="345"/>
      <c r="D141" s="345"/>
      <c r="E141" s="345"/>
      <c r="F141" s="345"/>
      <c r="G141" s="345"/>
      <c r="H141" s="345"/>
      <c r="I141" s="345"/>
      <c r="J141" s="346"/>
    </row>
    <row r="142" spans="1:10" s="13" customFormat="1" ht="36" customHeight="1" thickBot="1" x14ac:dyDescent="0.35">
      <c r="A142" s="69" t="s">
        <v>11</v>
      </c>
      <c r="B142" s="367" t="s">
        <v>228</v>
      </c>
      <c r="C142" s="368"/>
      <c r="D142" s="367" t="s">
        <v>227</v>
      </c>
      <c r="E142" s="368"/>
      <c r="F142" s="367" t="s">
        <v>65</v>
      </c>
      <c r="G142" s="368"/>
      <c r="H142" s="367" t="s">
        <v>67</v>
      </c>
      <c r="I142" s="368"/>
      <c r="J142" s="42" t="s">
        <v>1</v>
      </c>
    </row>
    <row r="143" spans="1:10" s="13" customFormat="1" ht="16.5" customHeight="1" x14ac:dyDescent="0.3">
      <c r="A143" s="99" t="s">
        <v>162</v>
      </c>
      <c r="B143" s="424">
        <v>0</v>
      </c>
      <c r="C143" s="425"/>
      <c r="D143" s="424">
        <v>0</v>
      </c>
      <c r="E143" s="425"/>
      <c r="F143" s="424">
        <v>0</v>
      </c>
      <c r="G143" s="425"/>
      <c r="H143" s="424">
        <v>0</v>
      </c>
      <c r="I143" s="425"/>
      <c r="J143" s="107"/>
    </row>
    <row r="144" spans="1:10" s="13" customFormat="1" ht="16.5" customHeight="1" x14ac:dyDescent="0.3">
      <c r="A144" s="73" t="s">
        <v>211</v>
      </c>
      <c r="B144" s="424">
        <v>0</v>
      </c>
      <c r="C144" s="425"/>
      <c r="D144" s="424">
        <v>0</v>
      </c>
      <c r="E144" s="425"/>
      <c r="F144" s="424">
        <v>0</v>
      </c>
      <c r="G144" s="425"/>
      <c r="H144" s="424">
        <v>0</v>
      </c>
      <c r="I144" s="425"/>
      <c r="J144" s="108"/>
    </row>
    <row r="145" spans="1:10" s="13" customFormat="1" ht="16.5" customHeight="1" thickBot="1" x14ac:dyDescent="0.35">
      <c r="A145" s="105" t="s">
        <v>163</v>
      </c>
      <c r="B145" s="426">
        <v>0</v>
      </c>
      <c r="C145" s="427"/>
      <c r="D145" s="426">
        <v>0</v>
      </c>
      <c r="E145" s="427"/>
      <c r="F145" s="426">
        <v>0</v>
      </c>
      <c r="G145" s="427"/>
      <c r="H145" s="426">
        <v>0</v>
      </c>
      <c r="I145" s="427"/>
      <c r="J145" s="138"/>
    </row>
    <row r="146" spans="1:10" s="13" customFormat="1" ht="16.5" customHeight="1" thickBot="1" x14ac:dyDescent="0.35">
      <c r="A146" s="98" t="s">
        <v>97</v>
      </c>
      <c r="B146" s="399">
        <f>SUM(B143:C145)</f>
        <v>0</v>
      </c>
      <c r="C146" s="400"/>
      <c r="D146" s="399">
        <f>SUM(D143:E145)</f>
        <v>0</v>
      </c>
      <c r="E146" s="400"/>
      <c r="F146" s="399">
        <f>SUM(F143:G145)</f>
        <v>0</v>
      </c>
      <c r="G146" s="400"/>
      <c r="H146" s="399">
        <f>SUM(H143:I145)</f>
        <v>0</v>
      </c>
      <c r="I146" s="400"/>
      <c r="J146" s="51"/>
    </row>
    <row r="147" spans="1:10" s="13" customFormat="1" ht="60" customHeight="1" thickBot="1" x14ac:dyDescent="0.35">
      <c r="A147" s="339" t="s">
        <v>124</v>
      </c>
      <c r="B147" s="383"/>
      <c r="C147" s="383"/>
      <c r="D147" s="383"/>
      <c r="E147" s="383"/>
      <c r="F147" s="383"/>
      <c r="G147" s="383"/>
      <c r="H147" s="383"/>
      <c r="I147" s="383"/>
      <c r="J147" s="341"/>
    </row>
    <row r="148" spans="1:10" s="13" customFormat="1" ht="15.75" customHeight="1" thickBot="1" x14ac:dyDescent="0.35">
      <c r="A148" s="7"/>
      <c r="B148" s="17"/>
      <c r="C148" s="18"/>
      <c r="D148" s="18"/>
      <c r="E148" s="18"/>
      <c r="F148" s="18"/>
      <c r="G148" s="18"/>
      <c r="H148" s="18"/>
      <c r="I148" s="18"/>
      <c r="J148" s="8"/>
    </row>
    <row r="149" spans="1:10" s="13" customFormat="1" ht="18.75" thickBot="1" x14ac:dyDescent="0.35">
      <c r="A149" s="344" t="s">
        <v>173</v>
      </c>
      <c r="B149" s="345"/>
      <c r="C149" s="345"/>
      <c r="D149" s="345"/>
      <c r="E149" s="345"/>
      <c r="F149" s="345"/>
      <c r="G149" s="345"/>
      <c r="H149" s="345"/>
      <c r="I149" s="345"/>
      <c r="J149" s="346"/>
    </row>
    <row r="150" spans="1:10" s="13" customFormat="1" ht="36" customHeight="1" thickBot="1" x14ac:dyDescent="0.35">
      <c r="A150" s="106" t="s">
        <v>11</v>
      </c>
      <c r="B150" s="367" t="s">
        <v>228</v>
      </c>
      <c r="C150" s="368"/>
      <c r="D150" s="367" t="s">
        <v>227</v>
      </c>
      <c r="E150" s="368"/>
      <c r="F150" s="367" t="s">
        <v>65</v>
      </c>
      <c r="G150" s="368"/>
      <c r="H150" s="367" t="s">
        <v>67</v>
      </c>
      <c r="I150" s="368"/>
      <c r="J150" s="88" t="s">
        <v>1</v>
      </c>
    </row>
    <row r="151" spans="1:10" s="13" customFormat="1" ht="16.5" customHeight="1" x14ac:dyDescent="0.3">
      <c r="A151" s="89" t="s">
        <v>170</v>
      </c>
      <c r="B151" s="326">
        <v>0</v>
      </c>
      <c r="C151" s="327"/>
      <c r="D151" s="326">
        <v>0</v>
      </c>
      <c r="E151" s="327"/>
      <c r="F151" s="326">
        <v>0</v>
      </c>
      <c r="G151" s="327"/>
      <c r="H151" s="326">
        <v>0</v>
      </c>
      <c r="I151" s="327"/>
      <c r="J151" s="135"/>
    </row>
    <row r="152" spans="1:10" s="13" customFormat="1" ht="16.5" customHeight="1" thickBot="1" x14ac:dyDescent="0.35">
      <c r="A152" s="3" t="s">
        <v>171</v>
      </c>
      <c r="B152" s="331">
        <v>0</v>
      </c>
      <c r="C152" s="332"/>
      <c r="D152" s="331">
        <v>0</v>
      </c>
      <c r="E152" s="332"/>
      <c r="F152" s="331">
        <v>0</v>
      </c>
      <c r="G152" s="332"/>
      <c r="H152" s="331">
        <v>0</v>
      </c>
      <c r="I152" s="332"/>
      <c r="J152" s="127"/>
    </row>
    <row r="153" spans="1:10" s="13" customFormat="1" ht="16.5" customHeight="1" thickBot="1" x14ac:dyDescent="0.35">
      <c r="A153" s="48" t="s">
        <v>172</v>
      </c>
      <c r="B153" s="354">
        <f>SUM(B151:C152)</f>
        <v>0</v>
      </c>
      <c r="C153" s="377"/>
      <c r="D153" s="354">
        <f>SUM(D151:E152)</f>
        <v>0</v>
      </c>
      <c r="E153" s="377"/>
      <c r="F153" s="354">
        <f>SUM(F151:G152)</f>
        <v>0</v>
      </c>
      <c r="G153" s="377"/>
      <c r="H153" s="354">
        <f>SUM(H151:I152)</f>
        <v>0</v>
      </c>
      <c r="I153" s="377"/>
      <c r="J153" s="45"/>
    </row>
    <row r="154" spans="1:10" s="13" customFormat="1" ht="60" customHeight="1" thickBot="1" x14ac:dyDescent="0.35">
      <c r="A154" s="339" t="s">
        <v>231</v>
      </c>
      <c r="B154" s="340"/>
      <c r="C154" s="340"/>
      <c r="D154" s="340"/>
      <c r="E154" s="340"/>
      <c r="F154" s="340"/>
      <c r="G154" s="340"/>
      <c r="H154" s="340"/>
      <c r="I154" s="340"/>
      <c r="J154" s="341"/>
    </row>
    <row r="155" spans="1:10" ht="17.25" thickBot="1" x14ac:dyDescent="0.35"/>
    <row r="156" spans="1:10" ht="18.75" thickBot="1" x14ac:dyDescent="0.35">
      <c r="A156" s="344" t="s">
        <v>175</v>
      </c>
      <c r="B156" s="345"/>
      <c r="C156" s="345"/>
      <c r="D156" s="345"/>
      <c r="E156" s="345"/>
      <c r="F156" s="345"/>
      <c r="G156" s="345"/>
      <c r="H156" s="345"/>
      <c r="I156" s="345"/>
      <c r="J156" s="346"/>
    </row>
    <row r="157" spans="1:10" ht="32.85" customHeight="1" thickBot="1" x14ac:dyDescent="0.35">
      <c r="A157" s="106" t="s">
        <v>11</v>
      </c>
      <c r="B157" s="365" t="s">
        <v>228</v>
      </c>
      <c r="C157" s="366"/>
      <c r="D157" s="365" t="s">
        <v>227</v>
      </c>
      <c r="E157" s="366"/>
      <c r="F157" s="365" t="s">
        <v>65</v>
      </c>
      <c r="G157" s="366"/>
      <c r="H157" s="365" t="s">
        <v>67</v>
      </c>
      <c r="I157" s="366"/>
      <c r="J157" s="88" t="s">
        <v>1</v>
      </c>
    </row>
    <row r="158" spans="1:10" ht="16.5" customHeight="1" x14ac:dyDescent="0.3">
      <c r="A158" s="214" t="s">
        <v>236</v>
      </c>
      <c r="B158" s="412">
        <v>0</v>
      </c>
      <c r="C158" s="412"/>
      <c r="D158" s="412">
        <v>0</v>
      </c>
      <c r="E158" s="412"/>
      <c r="F158" s="412">
        <v>0</v>
      </c>
      <c r="G158" s="412"/>
      <c r="H158" s="412">
        <v>0</v>
      </c>
      <c r="I158" s="412"/>
      <c r="J158" s="120"/>
    </row>
    <row r="159" spans="1:10" ht="16.5" customHeight="1" x14ac:dyDescent="0.3">
      <c r="A159" s="214" t="s">
        <v>237</v>
      </c>
      <c r="B159" s="410">
        <v>0</v>
      </c>
      <c r="C159" s="410"/>
      <c r="D159" s="410">
        <v>0</v>
      </c>
      <c r="E159" s="410"/>
      <c r="F159" s="410">
        <v>0</v>
      </c>
      <c r="G159" s="410"/>
      <c r="H159" s="410">
        <v>0</v>
      </c>
      <c r="I159" s="410"/>
      <c r="J159" s="215"/>
    </row>
    <row r="160" spans="1:10" ht="16.5" customHeight="1" x14ac:dyDescent="0.3">
      <c r="A160" s="214" t="s">
        <v>238</v>
      </c>
      <c r="B160" s="410">
        <v>0</v>
      </c>
      <c r="C160" s="410"/>
      <c r="D160" s="410">
        <v>0</v>
      </c>
      <c r="E160" s="410"/>
      <c r="F160" s="410">
        <v>0</v>
      </c>
      <c r="G160" s="410"/>
      <c r="H160" s="410">
        <v>0</v>
      </c>
      <c r="I160" s="410"/>
      <c r="J160" s="215"/>
    </row>
    <row r="161" spans="1:10" ht="16.5" customHeight="1" x14ac:dyDescent="0.3">
      <c r="A161" s="214" t="s">
        <v>239</v>
      </c>
      <c r="B161" s="410">
        <v>0</v>
      </c>
      <c r="C161" s="410"/>
      <c r="D161" s="410">
        <v>0</v>
      </c>
      <c r="E161" s="410"/>
      <c r="F161" s="410">
        <v>0</v>
      </c>
      <c r="G161" s="410"/>
      <c r="H161" s="410">
        <v>0</v>
      </c>
      <c r="I161" s="410"/>
      <c r="J161" s="215"/>
    </row>
    <row r="162" spans="1:10" ht="16.5" customHeight="1" x14ac:dyDescent="0.3">
      <c r="A162" s="214" t="s">
        <v>240</v>
      </c>
      <c r="B162" s="331">
        <v>0</v>
      </c>
      <c r="C162" s="332"/>
      <c r="D162" s="331">
        <v>0</v>
      </c>
      <c r="E162" s="332"/>
      <c r="F162" s="331">
        <v>0</v>
      </c>
      <c r="G162" s="332"/>
      <c r="H162" s="331">
        <v>0</v>
      </c>
      <c r="I162" s="332"/>
      <c r="J162" s="215"/>
    </row>
    <row r="163" spans="1:10" ht="16.5" customHeight="1" x14ac:dyDescent="0.3">
      <c r="A163" s="214" t="s">
        <v>241</v>
      </c>
      <c r="B163" s="331">
        <v>0</v>
      </c>
      <c r="C163" s="332"/>
      <c r="D163" s="331">
        <v>0</v>
      </c>
      <c r="E163" s="332"/>
      <c r="F163" s="331">
        <v>0</v>
      </c>
      <c r="G163" s="332"/>
      <c r="H163" s="331">
        <v>0</v>
      </c>
      <c r="I163" s="332"/>
      <c r="J163" s="215"/>
    </row>
    <row r="164" spans="1:10" ht="16.5" customHeight="1" x14ac:dyDescent="0.3">
      <c r="A164" s="214" t="s">
        <v>242</v>
      </c>
      <c r="B164" s="331">
        <v>0</v>
      </c>
      <c r="C164" s="332"/>
      <c r="D164" s="331">
        <v>0</v>
      </c>
      <c r="E164" s="332"/>
      <c r="F164" s="331">
        <v>0</v>
      </c>
      <c r="G164" s="332"/>
      <c r="H164" s="331">
        <v>0</v>
      </c>
      <c r="I164" s="332"/>
      <c r="J164" s="215"/>
    </row>
    <row r="165" spans="1:10" ht="16.5" customHeight="1" x14ac:dyDescent="0.3">
      <c r="A165" s="73" t="s">
        <v>243</v>
      </c>
      <c r="B165" s="410">
        <v>0</v>
      </c>
      <c r="C165" s="410"/>
      <c r="D165" s="410">
        <v>0</v>
      </c>
      <c r="E165" s="410"/>
      <c r="F165" s="410">
        <v>0</v>
      </c>
      <c r="G165" s="410"/>
      <c r="H165" s="410">
        <v>0</v>
      </c>
      <c r="I165" s="410"/>
      <c r="J165" s="215"/>
    </row>
    <row r="166" spans="1:10" ht="16.5" customHeight="1" x14ac:dyDescent="0.3">
      <c r="A166" s="218" t="s">
        <v>254</v>
      </c>
      <c r="B166" s="410">
        <v>0</v>
      </c>
      <c r="C166" s="410"/>
      <c r="D166" s="410">
        <v>0</v>
      </c>
      <c r="E166" s="410"/>
      <c r="F166" s="410">
        <v>0</v>
      </c>
      <c r="G166" s="410"/>
      <c r="H166" s="410">
        <v>0</v>
      </c>
      <c r="I166" s="410"/>
      <c r="J166" s="215"/>
    </row>
    <row r="167" spans="1:10" ht="16.5" customHeight="1" x14ac:dyDescent="0.3">
      <c r="A167" s="218" t="s">
        <v>254</v>
      </c>
      <c r="B167" s="410">
        <v>0</v>
      </c>
      <c r="C167" s="410"/>
      <c r="D167" s="410">
        <v>0</v>
      </c>
      <c r="E167" s="410"/>
      <c r="F167" s="410">
        <v>0</v>
      </c>
      <c r="G167" s="410"/>
      <c r="H167" s="410">
        <v>0</v>
      </c>
      <c r="I167" s="410"/>
      <c r="J167" s="215"/>
    </row>
    <row r="168" spans="1:10" ht="16.5" customHeight="1" thickBot="1" x14ac:dyDescent="0.35">
      <c r="A168" s="218" t="s">
        <v>254</v>
      </c>
      <c r="B168" s="409">
        <v>0</v>
      </c>
      <c r="C168" s="409"/>
      <c r="D168" s="409">
        <v>0</v>
      </c>
      <c r="E168" s="409"/>
      <c r="F168" s="409">
        <v>0</v>
      </c>
      <c r="G168" s="409"/>
      <c r="H168" s="409">
        <v>0</v>
      </c>
      <c r="I168" s="409"/>
      <c r="J168" s="116"/>
    </row>
    <row r="169" spans="1:10" ht="16.5" customHeight="1" thickBot="1" x14ac:dyDescent="0.35">
      <c r="A169" s="48" t="s">
        <v>98</v>
      </c>
      <c r="B169" s="363">
        <f>SUM(B158:C168)</f>
        <v>0</v>
      </c>
      <c r="C169" s="364"/>
      <c r="D169" s="363">
        <f>SUM(D158:E168)</f>
        <v>0</v>
      </c>
      <c r="E169" s="364"/>
      <c r="F169" s="363">
        <f>SUM(F158:G168)</f>
        <v>0</v>
      </c>
      <c r="G169" s="364"/>
      <c r="H169" s="363">
        <f>SUM(H158:I168)</f>
        <v>0</v>
      </c>
      <c r="I169" s="364"/>
      <c r="J169" s="45"/>
    </row>
    <row r="170" spans="1:10" ht="60" customHeight="1" thickBot="1" x14ac:dyDescent="0.35">
      <c r="A170" s="339" t="s">
        <v>231</v>
      </c>
      <c r="B170" s="340"/>
      <c r="C170" s="340"/>
      <c r="D170" s="340"/>
      <c r="E170" s="340"/>
      <c r="F170" s="340"/>
      <c r="G170" s="340"/>
      <c r="H170" s="340"/>
      <c r="I170" s="340"/>
      <c r="J170" s="341"/>
    </row>
    <row r="174" spans="1:10" ht="16.5" customHeight="1" x14ac:dyDescent="0.3"/>
    <row r="175" spans="1:10" ht="16.5" customHeight="1" x14ac:dyDescent="0.3"/>
    <row r="177" spans="1:10" x14ac:dyDescent="0.3">
      <c r="A177" s="19"/>
      <c r="B177" s="20"/>
      <c r="C177" s="20"/>
      <c r="D177" s="20"/>
      <c r="E177" s="20"/>
      <c r="F177" s="20"/>
      <c r="G177" s="20"/>
      <c r="H177" s="20"/>
      <c r="I177" s="20"/>
      <c r="J177" s="19"/>
    </row>
    <row r="178" spans="1:10" x14ac:dyDescent="0.3">
      <c r="A178" s="19"/>
      <c r="B178" s="20"/>
      <c r="C178" s="20"/>
      <c r="D178" s="20"/>
      <c r="E178" s="20"/>
      <c r="F178" s="20"/>
      <c r="G178" s="20"/>
      <c r="H178" s="20"/>
      <c r="I178" s="20"/>
      <c r="J178" s="19"/>
    </row>
  </sheetData>
  <sheetProtection algorithmName="SHA-512" hashValue="udP1vu8xOVN48zi4dHRvbWOPwLROZMw+TUVHA5nARRPgC+gQxC6PKvH3Ae0QAAtNTjV8n5z/0Fz5QL1ZqJFftw==" saltValue="6JnesgGzl2WZ9lJfs8PhdQ==" spinCount="100000" sheet="1" formatColumns="0" insertRows="0"/>
  <mergeCells count="458">
    <mergeCell ref="B135:C135"/>
    <mergeCell ref="B136:C136"/>
    <mergeCell ref="D135:E135"/>
    <mergeCell ref="D136:E136"/>
    <mergeCell ref="F135:G135"/>
    <mergeCell ref="F136:G136"/>
    <mergeCell ref="H135:I135"/>
    <mergeCell ref="H136:I136"/>
    <mergeCell ref="F159:G159"/>
    <mergeCell ref="A141:J141"/>
    <mergeCell ref="B142:C142"/>
    <mergeCell ref="D142:E142"/>
    <mergeCell ref="F142:G142"/>
    <mergeCell ref="H142:I142"/>
    <mergeCell ref="F138:G138"/>
    <mergeCell ref="A154:J154"/>
    <mergeCell ref="B153:C153"/>
    <mergeCell ref="A156:J156"/>
    <mergeCell ref="B157:C157"/>
    <mergeCell ref="D157:E157"/>
    <mergeCell ref="F157:G157"/>
    <mergeCell ref="H157:I157"/>
    <mergeCell ref="F160:G160"/>
    <mergeCell ref="F161:G161"/>
    <mergeCell ref="F165:G165"/>
    <mergeCell ref="F166:G166"/>
    <mergeCell ref="F167:G167"/>
    <mergeCell ref="H159:I159"/>
    <mergeCell ref="H160:I160"/>
    <mergeCell ref="H161:I161"/>
    <mergeCell ref="H165:I165"/>
    <mergeCell ref="H166:I166"/>
    <mergeCell ref="H167:I167"/>
    <mergeCell ref="H162:I162"/>
    <mergeCell ref="H163:I163"/>
    <mergeCell ref="H164:I164"/>
    <mergeCell ref="B132:C132"/>
    <mergeCell ref="B133:C133"/>
    <mergeCell ref="B134:C134"/>
    <mergeCell ref="F151:G151"/>
    <mergeCell ref="F116:G116"/>
    <mergeCell ref="H153:I153"/>
    <mergeCell ref="D151:E151"/>
    <mergeCell ref="D152:E152"/>
    <mergeCell ref="F6:G6"/>
    <mergeCell ref="H6:I6"/>
    <mergeCell ref="F145:G145"/>
    <mergeCell ref="F146:G146"/>
    <mergeCell ref="H143:I143"/>
    <mergeCell ref="H144:I144"/>
    <mergeCell ref="H145:I145"/>
    <mergeCell ref="H146:I146"/>
    <mergeCell ref="H27:I27"/>
    <mergeCell ref="H31:I31"/>
    <mergeCell ref="H131:I131"/>
    <mergeCell ref="H132:I132"/>
    <mergeCell ref="H133:I133"/>
    <mergeCell ref="H134:I134"/>
    <mergeCell ref="H137:I137"/>
    <mergeCell ref="H138:I138"/>
    <mergeCell ref="B138:C138"/>
    <mergeCell ref="A139:J139"/>
    <mergeCell ref="B116:C116"/>
    <mergeCell ref="A117:J117"/>
    <mergeCell ref="D22:E22"/>
    <mergeCell ref="D23:E23"/>
    <mergeCell ref="D24:E24"/>
    <mergeCell ref="D153:E153"/>
    <mergeCell ref="H86:I86"/>
    <mergeCell ref="F153:G153"/>
    <mergeCell ref="F132:G132"/>
    <mergeCell ref="F133:G133"/>
    <mergeCell ref="F134:G134"/>
    <mergeCell ref="F137:G137"/>
    <mergeCell ref="D104:E104"/>
    <mergeCell ref="F104:G104"/>
    <mergeCell ref="D115:E115"/>
    <mergeCell ref="F115:G115"/>
    <mergeCell ref="D143:E143"/>
    <mergeCell ref="D144:E144"/>
    <mergeCell ref="D145:E145"/>
    <mergeCell ref="F144:G144"/>
    <mergeCell ref="F143:G143"/>
    <mergeCell ref="F123:G123"/>
    <mergeCell ref="D131:E131"/>
    <mergeCell ref="D87:E87"/>
    <mergeCell ref="D89:E89"/>
    <mergeCell ref="D90:E90"/>
    <mergeCell ref="D98:E98"/>
    <mergeCell ref="H98:I98"/>
    <mergeCell ref="B85:C85"/>
    <mergeCell ref="B86:C86"/>
    <mergeCell ref="B87:C87"/>
    <mergeCell ref="D97:E97"/>
    <mergeCell ref="F97:G97"/>
    <mergeCell ref="H124:I124"/>
    <mergeCell ref="B122:C122"/>
    <mergeCell ref="D122:E122"/>
    <mergeCell ref="F122:G122"/>
    <mergeCell ref="H122:I122"/>
    <mergeCell ref="B120:C120"/>
    <mergeCell ref="H116:I116"/>
    <mergeCell ref="D119:E119"/>
    <mergeCell ref="F119:G119"/>
    <mergeCell ref="D116:E116"/>
    <mergeCell ref="A125:J125"/>
    <mergeCell ref="B130:C130"/>
    <mergeCell ref="B131:C131"/>
    <mergeCell ref="D121:E121"/>
    <mergeCell ref="D123:E123"/>
    <mergeCell ref="D124:E124"/>
    <mergeCell ref="B128:C128"/>
    <mergeCell ref="B129:C129"/>
    <mergeCell ref="H120:I120"/>
    <mergeCell ref="H121:I121"/>
    <mergeCell ref="H123:I123"/>
    <mergeCell ref="B67:C67"/>
    <mergeCell ref="B104:C104"/>
    <mergeCell ref="H104:I104"/>
    <mergeCell ref="B115:C115"/>
    <mergeCell ref="B121:C121"/>
    <mergeCell ref="B123:C123"/>
    <mergeCell ref="B124:C124"/>
    <mergeCell ref="F124:G124"/>
    <mergeCell ref="D107:E107"/>
    <mergeCell ref="A118:J118"/>
    <mergeCell ref="B119:C119"/>
    <mergeCell ref="H101:I101"/>
    <mergeCell ref="H102:I102"/>
    <mergeCell ref="H103:I103"/>
    <mergeCell ref="H105:I105"/>
    <mergeCell ref="B101:C101"/>
    <mergeCell ref="D138:E138"/>
    <mergeCell ref="H119:I119"/>
    <mergeCell ref="D128:E128"/>
    <mergeCell ref="F128:G128"/>
    <mergeCell ref="B146:C146"/>
    <mergeCell ref="A147:J147"/>
    <mergeCell ref="D146:E146"/>
    <mergeCell ref="B137:C137"/>
    <mergeCell ref="D132:E132"/>
    <mergeCell ref="D133:E133"/>
    <mergeCell ref="D134:E134"/>
    <mergeCell ref="D137:E137"/>
    <mergeCell ref="F131:G131"/>
    <mergeCell ref="H128:I128"/>
    <mergeCell ref="D129:E129"/>
    <mergeCell ref="D130:E130"/>
    <mergeCell ref="F129:G129"/>
    <mergeCell ref="F130:G130"/>
    <mergeCell ref="H129:I129"/>
    <mergeCell ref="H130:I130"/>
    <mergeCell ref="F120:G120"/>
    <mergeCell ref="F121:G121"/>
    <mergeCell ref="A127:J127"/>
    <mergeCell ref="D120:E120"/>
    <mergeCell ref="A149:J149"/>
    <mergeCell ref="B150:C150"/>
    <mergeCell ref="B151:C151"/>
    <mergeCell ref="B152:C152"/>
    <mergeCell ref="D150:E150"/>
    <mergeCell ref="F150:G150"/>
    <mergeCell ref="H150:I150"/>
    <mergeCell ref="B143:C143"/>
    <mergeCell ref="B144:C144"/>
    <mergeCell ref="B145:C145"/>
    <mergeCell ref="H151:I151"/>
    <mergeCell ref="H152:I152"/>
    <mergeCell ref="F152:G152"/>
    <mergeCell ref="B113:C113"/>
    <mergeCell ref="F113:G113"/>
    <mergeCell ref="H100:I100"/>
    <mergeCell ref="H108:I108"/>
    <mergeCell ref="D113:E113"/>
    <mergeCell ref="H97:I97"/>
    <mergeCell ref="D100:E100"/>
    <mergeCell ref="D108:E108"/>
    <mergeCell ref="F100:G100"/>
    <mergeCell ref="F108:G108"/>
    <mergeCell ref="H113:I113"/>
    <mergeCell ref="H106:I106"/>
    <mergeCell ref="H107:I107"/>
    <mergeCell ref="F106:G106"/>
    <mergeCell ref="H112:I112"/>
    <mergeCell ref="D99:E99"/>
    <mergeCell ref="B102:C102"/>
    <mergeCell ref="B103:C103"/>
    <mergeCell ref="B105:C105"/>
    <mergeCell ref="D101:E101"/>
    <mergeCell ref="D102:E102"/>
    <mergeCell ref="D103:E103"/>
    <mergeCell ref="D105:E105"/>
    <mergeCell ref="F101:G101"/>
    <mergeCell ref="B78:C78"/>
    <mergeCell ref="B79:C79"/>
    <mergeCell ref="B80:C80"/>
    <mergeCell ref="B82:C82"/>
    <mergeCell ref="B83:C83"/>
    <mergeCell ref="D78:E78"/>
    <mergeCell ref="F112:G112"/>
    <mergeCell ref="B98:C98"/>
    <mergeCell ref="A92:J92"/>
    <mergeCell ref="B91:C91"/>
    <mergeCell ref="F98:G98"/>
    <mergeCell ref="F99:G99"/>
    <mergeCell ref="D83:E83"/>
    <mergeCell ref="F79:G79"/>
    <mergeCell ref="F80:G80"/>
    <mergeCell ref="F82:G82"/>
    <mergeCell ref="F83:G83"/>
    <mergeCell ref="F86:G86"/>
    <mergeCell ref="F87:G87"/>
    <mergeCell ref="F89:G89"/>
    <mergeCell ref="F90:G90"/>
    <mergeCell ref="D86:E86"/>
    <mergeCell ref="B97:C97"/>
    <mergeCell ref="H81:I81"/>
    <mergeCell ref="F78:G78"/>
    <mergeCell ref="H78:I78"/>
    <mergeCell ref="D85:E85"/>
    <mergeCell ref="F85:G85"/>
    <mergeCell ref="H85:I85"/>
    <mergeCell ref="D79:E79"/>
    <mergeCell ref="D80:E80"/>
    <mergeCell ref="D82:E82"/>
    <mergeCell ref="D91:E91"/>
    <mergeCell ref="F91:G91"/>
    <mergeCell ref="H91:I91"/>
    <mergeCell ref="H90:I90"/>
    <mergeCell ref="H87:I87"/>
    <mergeCell ref="H89:I89"/>
    <mergeCell ref="D88:E88"/>
    <mergeCell ref="F88:G88"/>
    <mergeCell ref="H88:I88"/>
    <mergeCell ref="D81:E81"/>
    <mergeCell ref="A96:J96"/>
    <mergeCell ref="B81:C81"/>
    <mergeCell ref="D106:E106"/>
    <mergeCell ref="H79:I79"/>
    <mergeCell ref="H80:I80"/>
    <mergeCell ref="H82:I82"/>
    <mergeCell ref="H83:I83"/>
    <mergeCell ref="B89:C89"/>
    <mergeCell ref="B90:C90"/>
    <mergeCell ref="H99:I99"/>
    <mergeCell ref="F81:G81"/>
    <mergeCell ref="B106:C106"/>
    <mergeCell ref="B88:C88"/>
    <mergeCell ref="F102:G102"/>
    <mergeCell ref="F103:G103"/>
    <mergeCell ref="F105:G105"/>
    <mergeCell ref="F76:G76"/>
    <mergeCell ref="H76:I76"/>
    <mergeCell ref="B75:C75"/>
    <mergeCell ref="D75:E75"/>
    <mergeCell ref="F75:G75"/>
    <mergeCell ref="H75:I75"/>
    <mergeCell ref="B70:C70"/>
    <mergeCell ref="B71:C71"/>
    <mergeCell ref="B74:C74"/>
    <mergeCell ref="B76:C76"/>
    <mergeCell ref="D70:E70"/>
    <mergeCell ref="D71:E71"/>
    <mergeCell ref="D74:E74"/>
    <mergeCell ref="F70:G70"/>
    <mergeCell ref="B72:C72"/>
    <mergeCell ref="D72:E72"/>
    <mergeCell ref="F72:G72"/>
    <mergeCell ref="H72:I72"/>
    <mergeCell ref="H71:I71"/>
    <mergeCell ref="H74:I74"/>
    <mergeCell ref="D76:E76"/>
    <mergeCell ref="B69:C69"/>
    <mergeCell ref="F59:G59"/>
    <mergeCell ref="B65:C65"/>
    <mergeCell ref="D65:E65"/>
    <mergeCell ref="F65:G65"/>
    <mergeCell ref="H65:I65"/>
    <mergeCell ref="H29:I29"/>
    <mergeCell ref="H30:I30"/>
    <mergeCell ref="B30:C30"/>
    <mergeCell ref="D30:E30"/>
    <mergeCell ref="D35:E35"/>
    <mergeCell ref="F35:G35"/>
    <mergeCell ref="H35:I35"/>
    <mergeCell ref="D51:E51"/>
    <mergeCell ref="F51:G51"/>
    <mergeCell ref="H51:I51"/>
    <mergeCell ref="D59:E59"/>
    <mergeCell ref="B9:C9"/>
    <mergeCell ref="D9:E9"/>
    <mergeCell ref="D12:E12"/>
    <mergeCell ref="D11:E11"/>
    <mergeCell ref="A2:J2"/>
    <mergeCell ref="A3:J3"/>
    <mergeCell ref="A4:J4"/>
    <mergeCell ref="A5:J5"/>
    <mergeCell ref="B7:C7"/>
    <mergeCell ref="D7:E7"/>
    <mergeCell ref="F7:G7"/>
    <mergeCell ref="H7:I7"/>
    <mergeCell ref="D6:E6"/>
    <mergeCell ref="H9:I9"/>
    <mergeCell ref="H12:I12"/>
    <mergeCell ref="H11:I11"/>
    <mergeCell ref="B8:C8"/>
    <mergeCell ref="D8:E8"/>
    <mergeCell ref="F8:G8"/>
    <mergeCell ref="H8:I8"/>
    <mergeCell ref="B6:C6"/>
    <mergeCell ref="F9:G9"/>
    <mergeCell ref="F12:G12"/>
    <mergeCell ref="F13:G13"/>
    <mergeCell ref="F14:G14"/>
    <mergeCell ref="F15:G15"/>
    <mergeCell ref="F16:G16"/>
    <mergeCell ref="F17:G17"/>
    <mergeCell ref="F18:G18"/>
    <mergeCell ref="D17:E17"/>
    <mergeCell ref="D15:E15"/>
    <mergeCell ref="D14:E14"/>
    <mergeCell ref="D13:E13"/>
    <mergeCell ref="B99:C99"/>
    <mergeCell ref="B100:C100"/>
    <mergeCell ref="B108:C108"/>
    <mergeCell ref="A109:J109"/>
    <mergeCell ref="A111:J111"/>
    <mergeCell ref="B112:C112"/>
    <mergeCell ref="D112:E112"/>
    <mergeCell ref="F107:G107"/>
    <mergeCell ref="D29:E29"/>
    <mergeCell ref="F29:G29"/>
    <mergeCell ref="F71:G71"/>
    <mergeCell ref="F74:G74"/>
    <mergeCell ref="H70:I70"/>
    <mergeCell ref="D69:E69"/>
    <mergeCell ref="F69:G69"/>
    <mergeCell ref="A34:J34"/>
    <mergeCell ref="B35:C35"/>
    <mergeCell ref="B51:C51"/>
    <mergeCell ref="B59:C59"/>
    <mergeCell ref="B73:C73"/>
    <mergeCell ref="D73:E73"/>
    <mergeCell ref="F73:G73"/>
    <mergeCell ref="H73:I73"/>
    <mergeCell ref="A68:J68"/>
    <mergeCell ref="B168:C168"/>
    <mergeCell ref="D168:E168"/>
    <mergeCell ref="F168:G168"/>
    <mergeCell ref="H168:I168"/>
    <mergeCell ref="B169:C169"/>
    <mergeCell ref="D169:E169"/>
    <mergeCell ref="F169:G169"/>
    <mergeCell ref="H169:I169"/>
    <mergeCell ref="B159:C159"/>
    <mergeCell ref="B160:C160"/>
    <mergeCell ref="B161:C161"/>
    <mergeCell ref="B165:C165"/>
    <mergeCell ref="B166:C166"/>
    <mergeCell ref="B167:C167"/>
    <mergeCell ref="D159:E159"/>
    <mergeCell ref="D160:E160"/>
    <mergeCell ref="D161:E161"/>
    <mergeCell ref="D165:E165"/>
    <mergeCell ref="D166:E166"/>
    <mergeCell ref="D167:E167"/>
    <mergeCell ref="B162:C162"/>
    <mergeCell ref="B163:C163"/>
    <mergeCell ref="B164:C164"/>
    <mergeCell ref="D162:E162"/>
    <mergeCell ref="A170:J170"/>
    <mergeCell ref="H16:I16"/>
    <mergeCell ref="H15:I15"/>
    <mergeCell ref="H14:I14"/>
    <mergeCell ref="H13:I13"/>
    <mergeCell ref="B10:C10"/>
    <mergeCell ref="D10:E10"/>
    <mergeCell ref="F10:G10"/>
    <mergeCell ref="H10:I10"/>
    <mergeCell ref="B11:C11"/>
    <mergeCell ref="F11:G11"/>
    <mergeCell ref="B12:C12"/>
    <mergeCell ref="B16:C16"/>
    <mergeCell ref="D16:E16"/>
    <mergeCell ref="B15:C15"/>
    <mergeCell ref="B14:C14"/>
    <mergeCell ref="B13:C13"/>
    <mergeCell ref="B23:C23"/>
    <mergeCell ref="H20:I20"/>
    <mergeCell ref="H21:I21"/>
    <mergeCell ref="B28:C28"/>
    <mergeCell ref="B27:C27"/>
    <mergeCell ref="F27:G27"/>
    <mergeCell ref="H19:I19"/>
    <mergeCell ref="H18:I18"/>
    <mergeCell ref="H17:I17"/>
    <mergeCell ref="F19:G19"/>
    <mergeCell ref="B19:C19"/>
    <mergeCell ref="B18:C18"/>
    <mergeCell ref="B17:C17"/>
    <mergeCell ref="D18:E18"/>
    <mergeCell ref="D19:E19"/>
    <mergeCell ref="D28:E28"/>
    <mergeCell ref="H28:I28"/>
    <mergeCell ref="F22:G22"/>
    <mergeCell ref="F23:G23"/>
    <mergeCell ref="F24:G24"/>
    <mergeCell ref="D27:E27"/>
    <mergeCell ref="F25:G25"/>
    <mergeCell ref="F26:G26"/>
    <mergeCell ref="B29:C29"/>
    <mergeCell ref="F30:G30"/>
    <mergeCell ref="F31:G31"/>
    <mergeCell ref="D67:E67"/>
    <mergeCell ref="F67:G67"/>
    <mergeCell ref="H67:I67"/>
    <mergeCell ref="B20:C20"/>
    <mergeCell ref="D20:E20"/>
    <mergeCell ref="B26:C26"/>
    <mergeCell ref="D26:E26"/>
    <mergeCell ref="F28:G28"/>
    <mergeCell ref="H26:I26"/>
    <mergeCell ref="H25:I25"/>
    <mergeCell ref="H24:I24"/>
    <mergeCell ref="H23:I23"/>
    <mergeCell ref="H22:I22"/>
    <mergeCell ref="D21:E21"/>
    <mergeCell ref="D25:E25"/>
    <mergeCell ref="B21:C21"/>
    <mergeCell ref="B25:C25"/>
    <mergeCell ref="B24:C24"/>
    <mergeCell ref="F20:G20"/>
    <mergeCell ref="F21:G21"/>
    <mergeCell ref="B22:C22"/>
    <mergeCell ref="D163:E163"/>
    <mergeCell ref="D164:E164"/>
    <mergeCell ref="F162:G162"/>
    <mergeCell ref="F163:G163"/>
    <mergeCell ref="F164:G164"/>
    <mergeCell ref="B31:C31"/>
    <mergeCell ref="A32:J32"/>
    <mergeCell ref="D31:E31"/>
    <mergeCell ref="H59:I59"/>
    <mergeCell ref="D66:E66"/>
    <mergeCell ref="F66:G66"/>
    <mergeCell ref="H66:I66"/>
    <mergeCell ref="B66:C66"/>
    <mergeCell ref="H69:I69"/>
    <mergeCell ref="H114:I114"/>
    <mergeCell ref="H115:I115"/>
    <mergeCell ref="B114:C114"/>
    <mergeCell ref="F114:G114"/>
    <mergeCell ref="D114:E114"/>
    <mergeCell ref="B158:C158"/>
    <mergeCell ref="D158:E158"/>
    <mergeCell ref="F158:G158"/>
    <mergeCell ref="H158:I158"/>
    <mergeCell ref="B107:C107"/>
  </mergeCells>
  <pageMargins left="0.7" right="0.7" top="0.75" bottom="0.75" header="0.3" footer="0.3"/>
  <pageSetup scale="52" fitToHeight="0" orientation="landscape" r:id="rId1"/>
  <headerFooter>
    <oddHeader>&amp;L&amp;10Attachment A3:  &amp;A &amp;C&amp;10&amp;D&amp;R&amp;10
(School Name:) 
Page &amp;P of &amp;N</oddHeader>
  </headerFooter>
  <rowBreaks count="5" manualBreakCount="5">
    <brk id="31" max="16383" man="1"/>
    <brk id="67" max="16383" man="1"/>
    <brk id="95" max="16383" man="1"/>
    <brk id="117" max="16383" man="1"/>
    <brk id="14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0"/>
  <sheetViews>
    <sheetView zoomScaleNormal="100" workbookViewId="0">
      <selection activeCell="M18" sqref="M18"/>
    </sheetView>
  </sheetViews>
  <sheetFormatPr defaultRowHeight="16.5" x14ac:dyDescent="0.3"/>
  <cols>
    <col min="1" max="1" width="41.25" customWidth="1"/>
    <col min="2" max="2" width="5.375" customWidth="1"/>
    <col min="3" max="3" width="10.375" customWidth="1"/>
    <col min="4" max="4" width="5.875" customWidth="1"/>
    <col min="5" max="5" width="10.375" customWidth="1"/>
    <col min="6" max="6" width="5.375" customWidth="1"/>
    <col min="7" max="7" width="10.375" customWidth="1"/>
    <col min="8" max="8" width="5.375" customWidth="1"/>
    <col min="9" max="9" width="10.375" customWidth="1"/>
    <col min="10" max="10" width="5.375" customWidth="1"/>
    <col min="11" max="11" width="10.375" customWidth="1"/>
  </cols>
  <sheetData>
    <row r="1" spans="1:11" ht="16.5" customHeight="1" x14ac:dyDescent="0.3">
      <c r="A1" s="321" t="s">
        <v>3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spans="1:11" ht="16.5" customHeight="1" thickBot="1" x14ac:dyDescent="0.35">
      <c r="A2" s="323" t="s">
        <v>265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</row>
    <row r="3" spans="1:11" x14ac:dyDescent="0.3">
      <c r="A3" s="473" t="s">
        <v>73</v>
      </c>
      <c r="B3" s="474"/>
      <c r="C3" s="474"/>
      <c r="D3" s="474"/>
      <c r="E3" s="474"/>
      <c r="F3" s="474"/>
      <c r="G3" s="474"/>
      <c r="H3" s="474"/>
      <c r="I3" s="474"/>
      <c r="J3" s="474"/>
      <c r="K3" s="474"/>
    </row>
    <row r="4" spans="1:11" ht="18.75" thickBot="1" x14ac:dyDescent="0.4">
      <c r="A4" s="475" t="s">
        <v>2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</row>
    <row r="5" spans="1:11" ht="17.25" thickBot="1" x14ac:dyDescent="0.35">
      <c r="A5" s="208" t="s">
        <v>99</v>
      </c>
      <c r="B5" s="454" t="s">
        <v>137</v>
      </c>
      <c r="C5" s="455"/>
      <c r="D5" s="456">
        <f>'G2 - Operational Budgets'!B6</f>
        <v>0</v>
      </c>
      <c r="E5" s="457"/>
      <c r="F5" s="456">
        <f>'G2 - Operational Budgets'!D6</f>
        <v>0</v>
      </c>
      <c r="G5" s="457"/>
      <c r="H5" s="456">
        <f>'G2 - Operational Budgets'!F6</f>
        <v>0</v>
      </c>
      <c r="I5" s="457"/>
      <c r="J5" s="456">
        <f>'G2 - Operational Budgets'!H6</f>
        <v>0</v>
      </c>
      <c r="K5" s="457"/>
    </row>
    <row r="6" spans="1:11" ht="36" customHeight="1" thickBot="1" x14ac:dyDescent="0.35">
      <c r="A6" s="139"/>
      <c r="B6" s="448" t="s">
        <v>69</v>
      </c>
      <c r="C6" s="449"/>
      <c r="D6" s="367" t="s">
        <v>68</v>
      </c>
      <c r="E6" s="368"/>
      <c r="F6" s="367" t="s">
        <v>66</v>
      </c>
      <c r="G6" s="368"/>
      <c r="H6" s="367" t="s">
        <v>65</v>
      </c>
      <c r="I6" s="368"/>
      <c r="J6" s="367" t="s">
        <v>67</v>
      </c>
      <c r="K6" s="368"/>
    </row>
    <row r="7" spans="1:11" ht="16.5" customHeight="1" x14ac:dyDescent="0.3">
      <c r="A7" s="211" t="s">
        <v>218</v>
      </c>
      <c r="B7" s="452">
        <f>'G1 - Pre-Operational Budget'!B11</f>
        <v>0</v>
      </c>
      <c r="C7" s="453"/>
      <c r="D7" s="452">
        <f>'G2 - Operational Budgets'!B8</f>
        <v>0</v>
      </c>
      <c r="E7" s="453"/>
      <c r="F7" s="452">
        <f>'G2 - Operational Budgets'!D8</f>
        <v>0</v>
      </c>
      <c r="G7" s="453"/>
      <c r="H7" s="452">
        <f>'G2 - Operational Budgets'!F8</f>
        <v>0</v>
      </c>
      <c r="I7" s="453"/>
      <c r="J7" s="452">
        <f>'G2 - Operational Budgets'!H8</f>
        <v>0</v>
      </c>
      <c r="K7" s="453"/>
    </row>
    <row r="8" spans="1:11" x14ac:dyDescent="0.3">
      <c r="A8" s="140" t="s">
        <v>135</v>
      </c>
      <c r="B8" s="450">
        <f>'G1 - Pre-Operational Budget'!B8</f>
        <v>0</v>
      </c>
      <c r="C8" s="451"/>
      <c r="D8" s="450">
        <f>'G2 - Operational Budgets'!B9</f>
        <v>0</v>
      </c>
      <c r="E8" s="451"/>
      <c r="F8" s="450">
        <f>'G2 - Operational Budgets'!D9</f>
        <v>0</v>
      </c>
      <c r="G8" s="451"/>
      <c r="H8" s="450">
        <f>'G2 - Operational Budgets'!F9</f>
        <v>0</v>
      </c>
      <c r="I8" s="451"/>
      <c r="J8" s="450">
        <f>SUM('G2 - Operational Budgets'!H9)</f>
        <v>0</v>
      </c>
      <c r="K8" s="451"/>
    </row>
    <row r="9" spans="1:11" x14ac:dyDescent="0.3">
      <c r="A9" s="141" t="s">
        <v>120</v>
      </c>
      <c r="B9" s="433">
        <f>'G1 - Pre-Operational Budget'!B9</f>
        <v>0</v>
      </c>
      <c r="C9" s="434"/>
      <c r="D9" s="433">
        <f>'G2 - Operational Budgets'!B10</f>
        <v>0</v>
      </c>
      <c r="E9" s="434"/>
      <c r="F9" s="433">
        <f>'G2 - Operational Budgets'!D10</f>
        <v>0</v>
      </c>
      <c r="G9" s="434"/>
      <c r="H9" s="433">
        <f>'G2 - Operational Budgets'!F10</f>
        <v>0</v>
      </c>
      <c r="I9" s="434"/>
      <c r="J9" s="433">
        <f>'G2 - Operational Budgets'!H10</f>
        <v>0</v>
      </c>
      <c r="K9" s="434"/>
    </row>
    <row r="10" spans="1:11" x14ac:dyDescent="0.3">
      <c r="A10" s="141" t="s">
        <v>121</v>
      </c>
      <c r="B10" s="433">
        <f>'G1 - Pre-Operational Budget'!B10</f>
        <v>0</v>
      </c>
      <c r="C10" s="434"/>
      <c r="D10" s="433">
        <f>'G2 - Operational Budgets'!B11</f>
        <v>0</v>
      </c>
      <c r="E10" s="434"/>
      <c r="F10" s="433">
        <f>'G2 - Operational Budgets'!D11</f>
        <v>0</v>
      </c>
      <c r="G10" s="434"/>
      <c r="H10" s="433">
        <f>'G2 - Operational Budgets'!F11</f>
        <v>0</v>
      </c>
      <c r="I10" s="434"/>
      <c r="J10" s="433">
        <f>'G2 - Operational Budgets'!H11</f>
        <v>0</v>
      </c>
      <c r="K10" s="434"/>
    </row>
    <row r="11" spans="1:11" x14ac:dyDescent="0.3">
      <c r="A11" s="141" t="s">
        <v>12</v>
      </c>
      <c r="B11" s="464" t="s">
        <v>137</v>
      </c>
      <c r="C11" s="465"/>
      <c r="D11" s="433">
        <f>'G2 - Operational Budgets'!B12</f>
        <v>0</v>
      </c>
      <c r="E11" s="434"/>
      <c r="F11" s="433">
        <f>'G2 - Operational Budgets'!D12</f>
        <v>0</v>
      </c>
      <c r="G11" s="434"/>
      <c r="H11" s="433">
        <f>'G2 - Operational Budgets'!F12</f>
        <v>0</v>
      </c>
      <c r="I11" s="434"/>
      <c r="J11" s="433">
        <f>'G2 - Operational Budgets'!H12</f>
        <v>0</v>
      </c>
      <c r="K11" s="434"/>
    </row>
    <row r="12" spans="1:11" x14ac:dyDescent="0.3">
      <c r="A12" s="141" t="s">
        <v>102</v>
      </c>
      <c r="B12" s="464" t="s">
        <v>137</v>
      </c>
      <c r="C12" s="465"/>
      <c r="D12" s="433">
        <f>'G2 - Operational Budgets'!B13</f>
        <v>0</v>
      </c>
      <c r="E12" s="434"/>
      <c r="F12" s="433">
        <f>'G2 - Operational Budgets'!D13</f>
        <v>0</v>
      </c>
      <c r="G12" s="434"/>
      <c r="H12" s="433">
        <f>'G2 - Operational Budgets'!F13</f>
        <v>0</v>
      </c>
      <c r="I12" s="434"/>
      <c r="J12" s="433">
        <f>'G2 - Operational Budgets'!H13</f>
        <v>0</v>
      </c>
      <c r="K12" s="434"/>
    </row>
    <row r="13" spans="1:11" x14ac:dyDescent="0.3">
      <c r="A13" s="141" t="s">
        <v>201</v>
      </c>
      <c r="B13" s="464" t="s">
        <v>137</v>
      </c>
      <c r="C13" s="465"/>
      <c r="D13" s="433">
        <f>'G2 - Operational Budgets'!B14</f>
        <v>0</v>
      </c>
      <c r="E13" s="434"/>
      <c r="F13" s="433">
        <f>'G2 - Operational Budgets'!D14</f>
        <v>0</v>
      </c>
      <c r="G13" s="434"/>
      <c r="H13" s="433">
        <f>'G2 - Operational Budgets'!F14</f>
        <v>0</v>
      </c>
      <c r="I13" s="434"/>
      <c r="J13" s="433">
        <f>'G2 - Operational Budgets'!H14</f>
        <v>0</v>
      </c>
      <c r="K13" s="434"/>
    </row>
    <row r="14" spans="1:11" ht="17.25" thickBot="1" x14ac:dyDescent="0.35">
      <c r="A14" s="142" t="s">
        <v>136</v>
      </c>
      <c r="B14" s="458" t="s">
        <v>137</v>
      </c>
      <c r="C14" s="459"/>
      <c r="D14" s="433">
        <f>SUM('G2 - Operational Budgets'!B16:C30)</f>
        <v>0</v>
      </c>
      <c r="E14" s="434"/>
      <c r="F14" s="433">
        <f>SUM('G2 - Operational Budgets'!D16:E30)</f>
        <v>0</v>
      </c>
      <c r="G14" s="434"/>
      <c r="H14" s="433">
        <f>SUM('G2 - Operational Budgets'!F16:G30)</f>
        <v>0</v>
      </c>
      <c r="I14" s="434"/>
      <c r="J14" s="433">
        <f>SUM('G2 - Operational Budgets'!H16:I30)</f>
        <v>0</v>
      </c>
      <c r="K14" s="434"/>
    </row>
    <row r="15" spans="1:11" ht="17.25" thickBot="1" x14ac:dyDescent="0.35">
      <c r="A15" s="143" t="s">
        <v>47</v>
      </c>
      <c r="B15" s="460">
        <f>SUM(B7:C10)</f>
        <v>0</v>
      </c>
      <c r="C15" s="461"/>
      <c r="D15" s="439">
        <f>SUM(D7:E14)</f>
        <v>0</v>
      </c>
      <c r="E15" s="461"/>
      <c r="F15" s="439">
        <f>SUM(F7:G14)</f>
        <v>0</v>
      </c>
      <c r="G15" s="461"/>
      <c r="H15" s="439">
        <f>SUM(H7:I14)</f>
        <v>0</v>
      </c>
      <c r="I15" s="461"/>
      <c r="J15" s="439">
        <f>SUM(J7:K14)</f>
        <v>0</v>
      </c>
      <c r="K15" s="461"/>
    </row>
    <row r="16" spans="1:11" ht="18.75" thickBot="1" x14ac:dyDescent="0.4">
      <c r="A16" s="471" t="s">
        <v>36</v>
      </c>
      <c r="B16" s="472"/>
      <c r="C16" s="472"/>
      <c r="D16" s="472"/>
      <c r="E16" s="472"/>
      <c r="F16" s="472"/>
      <c r="G16" s="472"/>
      <c r="H16" s="472"/>
      <c r="I16" s="472"/>
      <c r="J16" s="472"/>
      <c r="K16" s="472"/>
    </row>
    <row r="17" spans="1:11" ht="36" customHeight="1" thickBot="1" x14ac:dyDescent="0.35">
      <c r="A17" s="139"/>
      <c r="B17" s="365" t="s">
        <v>69</v>
      </c>
      <c r="C17" s="366"/>
      <c r="D17" s="367" t="s">
        <v>68</v>
      </c>
      <c r="E17" s="368"/>
      <c r="F17" s="367" t="s">
        <v>66</v>
      </c>
      <c r="G17" s="368"/>
      <c r="H17" s="367" t="s">
        <v>65</v>
      </c>
      <c r="I17" s="368"/>
      <c r="J17" s="367" t="s">
        <v>67</v>
      </c>
      <c r="K17" s="368"/>
    </row>
    <row r="18" spans="1:11" x14ac:dyDescent="0.3">
      <c r="A18" s="144" t="s">
        <v>22</v>
      </c>
      <c r="B18" s="462">
        <f>'G1 - Pre-Operational Budget'!B50:C50</f>
        <v>0</v>
      </c>
      <c r="C18" s="463"/>
      <c r="D18" s="479">
        <f>SUM('G2 - Operational Budgets'!B67:C67)</f>
        <v>0</v>
      </c>
      <c r="E18" s="451"/>
      <c r="F18" s="450">
        <f>SUM('G2 - Operational Budgets'!D67:E67)</f>
        <v>0</v>
      </c>
      <c r="G18" s="451"/>
      <c r="H18" s="450">
        <f>SUM('G2 - Operational Budgets'!F67:G67)</f>
        <v>0</v>
      </c>
      <c r="I18" s="451"/>
      <c r="J18" s="450">
        <f>SUM('G2 - Operational Budgets'!H67:I67)</f>
        <v>0</v>
      </c>
      <c r="K18" s="451"/>
    </row>
    <row r="19" spans="1:11" x14ac:dyDescent="0.3">
      <c r="A19" s="145" t="s">
        <v>23</v>
      </c>
      <c r="B19" s="435">
        <f>'G1 - Pre-Operational Budget'!B73:C73</f>
        <v>0</v>
      </c>
      <c r="C19" s="436"/>
      <c r="D19" s="445">
        <f>SUM('G2 - Operational Budgets'!B91:C91)</f>
        <v>0</v>
      </c>
      <c r="E19" s="434"/>
      <c r="F19" s="433">
        <f>SUM('G2 - Operational Budgets'!D91:E91)</f>
        <v>0</v>
      </c>
      <c r="G19" s="434"/>
      <c r="H19" s="433">
        <f>SUM('G2 - Operational Budgets'!F91:G91)</f>
        <v>0</v>
      </c>
      <c r="I19" s="434"/>
      <c r="J19" s="433">
        <f>SUM('G2 - Operational Budgets'!H91:I91)</f>
        <v>0</v>
      </c>
      <c r="K19" s="434"/>
    </row>
    <row r="20" spans="1:11" x14ac:dyDescent="0.3">
      <c r="A20" s="145" t="s">
        <v>24</v>
      </c>
      <c r="B20" s="435">
        <f>'G1 - Pre-Operational Budget'!B88:C88</f>
        <v>0</v>
      </c>
      <c r="C20" s="436"/>
      <c r="D20" s="433">
        <f>SUM('G2 - Operational Budgets'!B108:C108)</f>
        <v>0</v>
      </c>
      <c r="E20" s="434"/>
      <c r="F20" s="433">
        <f>SUM('G2 - Operational Budgets'!D108:E108)</f>
        <v>0</v>
      </c>
      <c r="G20" s="434"/>
      <c r="H20" s="433">
        <f>SUM('G2 - Operational Budgets'!F108:G108)</f>
        <v>0</v>
      </c>
      <c r="I20" s="434"/>
      <c r="J20" s="433">
        <f>SUM('G2 - Operational Budgets'!H108:I108)</f>
        <v>0</v>
      </c>
      <c r="K20" s="434"/>
    </row>
    <row r="21" spans="1:11" x14ac:dyDescent="0.3">
      <c r="A21" s="145" t="s">
        <v>25</v>
      </c>
      <c r="B21" s="435">
        <f>'G1 - Pre-Operational Budget'!B96:C96</f>
        <v>0</v>
      </c>
      <c r="C21" s="436"/>
      <c r="D21" s="433">
        <f>SUM('G2 - Operational Budgets'!B116:C116)</f>
        <v>0</v>
      </c>
      <c r="E21" s="434"/>
      <c r="F21" s="433">
        <f>SUM('G2 - Operational Budgets'!D116:E116)</f>
        <v>0</v>
      </c>
      <c r="G21" s="434"/>
      <c r="H21" s="433">
        <f>SUM('G2 - Operational Budgets'!F116:G116)</f>
        <v>0</v>
      </c>
      <c r="I21" s="434"/>
      <c r="J21" s="433">
        <f>SUM('G2 - Operational Budgets'!H116:I116)</f>
        <v>0</v>
      </c>
      <c r="K21" s="434"/>
    </row>
    <row r="22" spans="1:11" x14ac:dyDescent="0.3">
      <c r="A22" s="145" t="s">
        <v>26</v>
      </c>
      <c r="B22" s="435">
        <f>'G1 - Pre-Operational Budget'!B104:C104</f>
        <v>0</v>
      </c>
      <c r="C22" s="436"/>
      <c r="D22" s="433">
        <f>SUM('G2 - Operational Budgets'!B124:C124)</f>
        <v>0</v>
      </c>
      <c r="E22" s="434"/>
      <c r="F22" s="433">
        <f>SUM('G2 - Operational Budgets'!D124:E124)</f>
        <v>0</v>
      </c>
      <c r="G22" s="434"/>
      <c r="H22" s="433">
        <f>SUM('G2 - Operational Budgets'!F124:G124)</f>
        <v>0</v>
      </c>
      <c r="I22" s="434"/>
      <c r="J22" s="433">
        <f>SUM('G2 - Operational Budgets'!H124:I124)</f>
        <v>0</v>
      </c>
      <c r="K22" s="434"/>
    </row>
    <row r="23" spans="1:11" x14ac:dyDescent="0.3">
      <c r="A23" s="145" t="s">
        <v>27</v>
      </c>
      <c r="B23" s="435">
        <f>'G1 - Pre-Operational Budget'!B116:C116</f>
        <v>0</v>
      </c>
      <c r="C23" s="436"/>
      <c r="D23" s="433">
        <f>SUM('G2 - Operational Budgets'!B138:C138)</f>
        <v>0</v>
      </c>
      <c r="E23" s="434"/>
      <c r="F23" s="433">
        <f>SUM('G2 - Operational Budgets'!D138:E138)</f>
        <v>0</v>
      </c>
      <c r="G23" s="434"/>
      <c r="H23" s="433">
        <f>SUM('G2 - Operational Budgets'!F138:G138)</f>
        <v>0</v>
      </c>
      <c r="I23" s="434"/>
      <c r="J23" s="433">
        <f>SUM('G2 - Operational Budgets'!H138:I138)</f>
        <v>0</v>
      </c>
      <c r="K23" s="434"/>
    </row>
    <row r="24" spans="1:11" x14ac:dyDescent="0.3">
      <c r="A24" s="146" t="s">
        <v>216</v>
      </c>
      <c r="B24" s="435">
        <f>'G1 - Pre-Operational Budget'!B124:C124</f>
        <v>0</v>
      </c>
      <c r="C24" s="436"/>
      <c r="D24" s="433">
        <f>SUM('G2 - Operational Budgets'!B146:C146)</f>
        <v>0</v>
      </c>
      <c r="E24" s="434"/>
      <c r="F24" s="433">
        <f>SUM('G2 - Operational Budgets'!D146:E146)</f>
        <v>0</v>
      </c>
      <c r="G24" s="434"/>
      <c r="H24" s="433">
        <f>SUM('G2 - Operational Budgets'!F146:G146)</f>
        <v>0</v>
      </c>
      <c r="I24" s="434"/>
      <c r="J24" s="433">
        <f>SUM('G2 - Operational Budgets'!H146:I146)</f>
        <v>0</v>
      </c>
      <c r="K24" s="434"/>
    </row>
    <row r="25" spans="1:11" x14ac:dyDescent="0.3">
      <c r="A25" s="147" t="s">
        <v>215</v>
      </c>
      <c r="B25" s="435">
        <f>'G1 - Pre-Operational Budget'!B131:C131</f>
        <v>0</v>
      </c>
      <c r="C25" s="436"/>
      <c r="D25" s="437">
        <f>SUM('G2 - Operational Budgets'!B153:C153)</f>
        <v>0</v>
      </c>
      <c r="E25" s="438"/>
      <c r="F25" s="437">
        <f>SUM('G2 - Operational Budgets'!D153:E153)</f>
        <v>0</v>
      </c>
      <c r="G25" s="438"/>
      <c r="H25" s="437">
        <f>SUM('G2 - Operational Budgets'!F153:G153)</f>
        <v>0</v>
      </c>
      <c r="I25" s="438"/>
      <c r="J25" s="437">
        <f>SUM('G2 - Operational Budgets'!H153:I153)</f>
        <v>0</v>
      </c>
      <c r="K25" s="438"/>
    </row>
    <row r="26" spans="1:11" ht="17.25" thickBot="1" x14ac:dyDescent="0.35">
      <c r="A26" s="148" t="s">
        <v>28</v>
      </c>
      <c r="B26" s="441">
        <f>'G1 - Pre-Operational Budget'!B142:C142</f>
        <v>0</v>
      </c>
      <c r="C26" s="442"/>
      <c r="D26" s="446">
        <f>SUM('G2 - Operational Budgets'!B169:C169)</f>
        <v>0</v>
      </c>
      <c r="E26" s="447"/>
      <c r="F26" s="446">
        <f>SUM('G2 - Operational Budgets'!D169:E169)</f>
        <v>0</v>
      </c>
      <c r="G26" s="447"/>
      <c r="H26" s="446">
        <f>SUM('G2 - Operational Budgets'!F169:G169)</f>
        <v>0</v>
      </c>
      <c r="I26" s="447"/>
      <c r="J26" s="446">
        <f>SUM('G2 - Operational Budgets'!H169:I169)</f>
        <v>0</v>
      </c>
      <c r="K26" s="447"/>
    </row>
    <row r="27" spans="1:11" ht="17.25" thickBot="1" x14ac:dyDescent="0.35">
      <c r="A27" s="143" t="s">
        <v>70</v>
      </c>
      <c r="B27" s="443">
        <f>SUM(B18:C26)</f>
        <v>0</v>
      </c>
      <c r="C27" s="444"/>
      <c r="D27" s="439">
        <f>SUM(D18:E26)</f>
        <v>0</v>
      </c>
      <c r="E27" s="440"/>
      <c r="F27" s="439">
        <f>SUM(F18:G26)</f>
        <v>0</v>
      </c>
      <c r="G27" s="440"/>
      <c r="H27" s="439">
        <f>SUM(H18:I26)</f>
        <v>0</v>
      </c>
      <c r="I27" s="440"/>
      <c r="J27" s="439">
        <f>SUM(J18:K26)</f>
        <v>0</v>
      </c>
      <c r="K27" s="440"/>
    </row>
    <row r="28" spans="1:11" ht="17.25" thickBot="1" x14ac:dyDescent="0.35">
      <c r="A28" s="149" t="s">
        <v>57</v>
      </c>
      <c r="B28" s="468">
        <f>B15-B27</f>
        <v>0</v>
      </c>
      <c r="C28" s="469"/>
      <c r="D28" s="468">
        <f>SUM(D15-D27)</f>
        <v>0</v>
      </c>
      <c r="E28" s="469"/>
      <c r="F28" s="468">
        <f>SUM(F15-F27)</f>
        <v>0</v>
      </c>
      <c r="G28" s="469"/>
      <c r="H28" s="468">
        <f>SUM(H15-H27)</f>
        <v>0</v>
      </c>
      <c r="I28" s="469"/>
      <c r="J28" s="470">
        <f>SUM(J15-J27)</f>
        <v>0</v>
      </c>
      <c r="K28" s="469"/>
    </row>
    <row r="29" spans="1:11" ht="17.25" thickBot="1" x14ac:dyDescent="0.35">
      <c r="A29" s="150" t="s">
        <v>100</v>
      </c>
      <c r="B29" s="477" t="s">
        <v>137</v>
      </c>
      <c r="C29" s="478"/>
      <c r="D29" s="477" t="s">
        <v>137</v>
      </c>
      <c r="E29" s="478"/>
      <c r="F29" s="477" t="s">
        <v>137</v>
      </c>
      <c r="G29" s="478"/>
      <c r="H29" s="468">
        <f>F30</f>
        <v>0</v>
      </c>
      <c r="I29" s="469"/>
      <c r="J29" s="468">
        <f>H30+H29</f>
        <v>0</v>
      </c>
      <c r="K29" s="469"/>
    </row>
    <row r="30" spans="1:11" ht="17.25" thickBot="1" x14ac:dyDescent="0.35">
      <c r="A30" s="151" t="s">
        <v>101</v>
      </c>
      <c r="B30" s="466">
        <f>SUM(B28+C29)</f>
        <v>0</v>
      </c>
      <c r="C30" s="467"/>
      <c r="D30" s="466">
        <f>SUM(D28+E29)</f>
        <v>0</v>
      </c>
      <c r="E30" s="467"/>
      <c r="F30" s="466">
        <f>SUM(F28+G29)</f>
        <v>0</v>
      </c>
      <c r="G30" s="467"/>
      <c r="H30" s="466">
        <f>SUM(H28+I29)</f>
        <v>0</v>
      </c>
      <c r="I30" s="467"/>
      <c r="J30" s="466">
        <f>SUM(J28+K29)</f>
        <v>0</v>
      </c>
      <c r="K30" s="467"/>
    </row>
  </sheetData>
  <sheetProtection algorithmName="SHA-512" hashValue="rMI08EpeTEEtz8CXvikRvAMYYfPefK2mSiEpn6vDitLqC20tB0YeKrPoQnjcsFz6FCitZeaJAlbGZcVdVzwlvw==" saltValue="CvvbtmX+c99QmtFUL4XVqg==" spinCount="100000" sheet="1" formatColumns="0" insertRows="0"/>
  <mergeCells count="128">
    <mergeCell ref="A16:K16"/>
    <mergeCell ref="A3:K3"/>
    <mergeCell ref="A4:K4"/>
    <mergeCell ref="B13:C13"/>
    <mergeCell ref="D13:E13"/>
    <mergeCell ref="F13:G13"/>
    <mergeCell ref="H13:I13"/>
    <mergeCell ref="J13:K13"/>
    <mergeCell ref="B29:C29"/>
    <mergeCell ref="D29:E29"/>
    <mergeCell ref="F29:G29"/>
    <mergeCell ref="H29:I29"/>
    <mergeCell ref="J29:K29"/>
    <mergeCell ref="H15:I15"/>
    <mergeCell ref="J15:K15"/>
    <mergeCell ref="D14:E14"/>
    <mergeCell ref="F14:G14"/>
    <mergeCell ref="H14:I14"/>
    <mergeCell ref="J14:K14"/>
    <mergeCell ref="D18:E18"/>
    <mergeCell ref="F18:G18"/>
    <mergeCell ref="H18:I18"/>
    <mergeCell ref="J18:K18"/>
    <mergeCell ref="D15:E15"/>
    <mergeCell ref="D17:E17"/>
    <mergeCell ref="F17:G17"/>
    <mergeCell ref="H17:I17"/>
    <mergeCell ref="J17:K17"/>
    <mergeCell ref="D23:E23"/>
    <mergeCell ref="F23:G23"/>
    <mergeCell ref="H23:I23"/>
    <mergeCell ref="J23:K23"/>
    <mergeCell ref="D24:E24"/>
    <mergeCell ref="B30:C30"/>
    <mergeCell ref="D30:E30"/>
    <mergeCell ref="F30:G30"/>
    <mergeCell ref="H30:I30"/>
    <mergeCell ref="J30:K30"/>
    <mergeCell ref="B28:C28"/>
    <mergeCell ref="B23:C23"/>
    <mergeCell ref="B24:C24"/>
    <mergeCell ref="D28:E28"/>
    <mergeCell ref="F28:G28"/>
    <mergeCell ref="H28:I28"/>
    <mergeCell ref="J28:K28"/>
    <mergeCell ref="B5:C5"/>
    <mergeCell ref="D5:E5"/>
    <mergeCell ref="F5:G5"/>
    <mergeCell ref="H5:I5"/>
    <mergeCell ref="J5:K5"/>
    <mergeCell ref="B19:C19"/>
    <mergeCell ref="B20:C20"/>
    <mergeCell ref="B21:C21"/>
    <mergeCell ref="B22:C22"/>
    <mergeCell ref="B14:C14"/>
    <mergeCell ref="B15:C15"/>
    <mergeCell ref="B17:C17"/>
    <mergeCell ref="B18:C18"/>
    <mergeCell ref="B8:C8"/>
    <mergeCell ref="B9:C9"/>
    <mergeCell ref="B10:C10"/>
    <mergeCell ref="B11:C11"/>
    <mergeCell ref="B12:C12"/>
    <mergeCell ref="D9:E9"/>
    <mergeCell ref="F9:G9"/>
    <mergeCell ref="H9:I9"/>
    <mergeCell ref="J9:K9"/>
    <mergeCell ref="D10:E10"/>
    <mergeCell ref="F10:G10"/>
    <mergeCell ref="B6:C6"/>
    <mergeCell ref="D8:E8"/>
    <mergeCell ref="F8:G8"/>
    <mergeCell ref="H8:I8"/>
    <mergeCell ref="J8:K8"/>
    <mergeCell ref="B7:C7"/>
    <mergeCell ref="D7:E7"/>
    <mergeCell ref="F7:G7"/>
    <mergeCell ref="H7:I7"/>
    <mergeCell ref="J7:K7"/>
    <mergeCell ref="D6:E6"/>
    <mergeCell ref="J24:K24"/>
    <mergeCell ref="D26:E26"/>
    <mergeCell ref="F26:G26"/>
    <mergeCell ref="H26:I26"/>
    <mergeCell ref="J26:K26"/>
    <mergeCell ref="D20:E20"/>
    <mergeCell ref="J20:K20"/>
    <mergeCell ref="D21:E21"/>
    <mergeCell ref="F6:G6"/>
    <mergeCell ref="H6:I6"/>
    <mergeCell ref="J6:K6"/>
    <mergeCell ref="H10:I10"/>
    <mergeCell ref="J10:K10"/>
    <mergeCell ref="D11:E11"/>
    <mergeCell ref="F11:G11"/>
    <mergeCell ref="H11:I11"/>
    <mergeCell ref="J11:K11"/>
    <mergeCell ref="F12:G12"/>
    <mergeCell ref="H12:I12"/>
    <mergeCell ref="J12:K12"/>
    <mergeCell ref="D12:E12"/>
    <mergeCell ref="F15:G15"/>
    <mergeCell ref="J19:K19"/>
    <mergeCell ref="H20:I20"/>
    <mergeCell ref="H19:I19"/>
    <mergeCell ref="B25:C25"/>
    <mergeCell ref="D25:E25"/>
    <mergeCell ref="F25:G25"/>
    <mergeCell ref="H25:I25"/>
    <mergeCell ref="J25:K25"/>
    <mergeCell ref="D27:E27"/>
    <mergeCell ref="F27:G27"/>
    <mergeCell ref="H27:I27"/>
    <mergeCell ref="J27:K27"/>
    <mergeCell ref="B26:C26"/>
    <mergeCell ref="B27:C27"/>
    <mergeCell ref="D19:E19"/>
    <mergeCell ref="F19:G19"/>
    <mergeCell ref="F21:G21"/>
    <mergeCell ref="H21:I21"/>
    <mergeCell ref="J21:K21"/>
    <mergeCell ref="D22:E22"/>
    <mergeCell ref="F22:G22"/>
    <mergeCell ref="H22:I22"/>
    <mergeCell ref="J22:K22"/>
    <mergeCell ref="F20:G20"/>
    <mergeCell ref="F24:G24"/>
    <mergeCell ref="H24:I24"/>
  </mergeCells>
  <pageMargins left="0.7" right="0.7" top="0.65" bottom="0.4" header="0.3" footer="0.3"/>
  <pageSetup scale="68" fitToHeight="0" orientation="landscape" r:id="rId1"/>
  <headerFooter>
    <oddHeader>&amp;L&amp;10Attachment A3:  &amp;A &amp;C&amp;10&amp;D&amp;R&amp;10(School Name)
Page 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54"/>
  <sheetViews>
    <sheetView zoomScaleNormal="100" zoomScalePageLayoutView="115" workbookViewId="0">
      <selection activeCell="C3" sqref="C3:O8"/>
    </sheetView>
  </sheetViews>
  <sheetFormatPr defaultColWidth="9.25" defaultRowHeight="15" x14ac:dyDescent="0.3"/>
  <cols>
    <col min="1" max="1" width="25.75" style="22" customWidth="1"/>
    <col min="2" max="2" width="13.625" style="22" customWidth="1"/>
    <col min="3" max="3" width="12.375" style="22" bestFit="1" customWidth="1"/>
    <col min="4" max="11" width="13.75" style="22" bestFit="1" customWidth="1"/>
    <col min="12" max="14" width="14.125" style="22" customWidth="1"/>
    <col min="15" max="15" width="16.25" style="22" customWidth="1"/>
    <col min="16" max="16384" width="9.25" style="22"/>
  </cols>
  <sheetData>
    <row r="1" spans="1:15" ht="19.5" thickBot="1" x14ac:dyDescent="0.35">
      <c r="A1" s="236" t="s">
        <v>3</v>
      </c>
      <c r="B1" s="237"/>
      <c r="C1" s="238"/>
      <c r="D1" s="238"/>
      <c r="E1" s="238"/>
      <c r="F1" s="238"/>
      <c r="G1" s="238"/>
      <c r="H1" s="238"/>
      <c r="I1" s="238"/>
      <c r="J1" s="239"/>
      <c r="K1" s="239"/>
      <c r="L1" s="239"/>
      <c r="M1" s="239"/>
      <c r="N1" s="239"/>
      <c r="O1" s="240"/>
    </row>
    <row r="2" spans="1:15" ht="18.75" thickBot="1" x14ac:dyDescent="0.4">
      <c r="A2" s="305" t="s">
        <v>39</v>
      </c>
      <c r="B2" s="306"/>
      <c r="C2" s="307"/>
      <c r="D2" s="307"/>
      <c r="E2" s="307"/>
      <c r="F2" s="307"/>
      <c r="G2" s="307"/>
      <c r="H2" s="307"/>
      <c r="I2" s="307"/>
      <c r="J2" s="308"/>
      <c r="K2" s="308"/>
      <c r="L2" s="308"/>
      <c r="M2" s="308"/>
      <c r="N2" s="308"/>
      <c r="O2" s="309"/>
    </row>
    <row r="3" spans="1:15" ht="15.75" thickBot="1" x14ac:dyDescent="0.35">
      <c r="A3" s="313" t="s">
        <v>264</v>
      </c>
      <c r="B3" s="314" t="s">
        <v>262</v>
      </c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90"/>
    </row>
    <row r="4" spans="1:15" x14ac:dyDescent="0.3">
      <c r="A4" s="310" t="s">
        <v>258</v>
      </c>
      <c r="B4" s="315">
        <v>0.25</v>
      </c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2"/>
    </row>
    <row r="5" spans="1:15" x14ac:dyDescent="0.3">
      <c r="A5" s="311" t="s">
        <v>259</v>
      </c>
      <c r="B5" s="316">
        <v>0.25</v>
      </c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  <c r="O5" s="492"/>
    </row>
    <row r="6" spans="1:15" s="1" customFormat="1" x14ac:dyDescent="0.3">
      <c r="A6" s="311" t="s">
        <v>260</v>
      </c>
      <c r="B6" s="316">
        <v>0.25</v>
      </c>
      <c r="C6" s="491"/>
      <c r="D6" s="491"/>
      <c r="E6" s="491"/>
      <c r="F6" s="491"/>
      <c r="G6" s="491"/>
      <c r="H6" s="491"/>
      <c r="I6" s="491"/>
      <c r="J6" s="491"/>
      <c r="K6" s="491"/>
      <c r="L6" s="491"/>
      <c r="M6" s="491"/>
      <c r="N6" s="491"/>
      <c r="O6" s="492"/>
    </row>
    <row r="7" spans="1:15" s="1" customFormat="1" ht="15.75" thickBot="1" x14ac:dyDescent="0.35">
      <c r="A7" s="312" t="s">
        <v>261</v>
      </c>
      <c r="B7" s="317">
        <v>0.25</v>
      </c>
      <c r="C7" s="491"/>
      <c r="D7" s="491"/>
      <c r="E7" s="491"/>
      <c r="F7" s="491"/>
      <c r="G7" s="491"/>
      <c r="H7" s="491"/>
      <c r="I7" s="491"/>
      <c r="J7" s="491"/>
      <c r="K7" s="491"/>
      <c r="L7" s="491"/>
      <c r="M7" s="491"/>
      <c r="N7" s="491"/>
      <c r="O7" s="492"/>
    </row>
    <row r="8" spans="1:15" ht="16.5" customHeight="1" thickBot="1" x14ac:dyDescent="0.35">
      <c r="A8" s="319" t="s">
        <v>30</v>
      </c>
      <c r="B8" s="320">
        <f>SUM(B4:B7)</f>
        <v>1</v>
      </c>
      <c r="C8" s="491"/>
      <c r="D8" s="491"/>
      <c r="E8" s="491"/>
      <c r="F8" s="491"/>
      <c r="G8" s="491"/>
      <c r="H8" s="491"/>
      <c r="I8" s="491"/>
      <c r="J8" s="491"/>
      <c r="K8" s="491"/>
      <c r="L8" s="491"/>
      <c r="M8" s="491"/>
      <c r="N8" s="491"/>
      <c r="O8" s="492"/>
    </row>
    <row r="9" spans="1:15" ht="30.75" thickBot="1" x14ac:dyDescent="0.35">
      <c r="A9" s="301"/>
      <c r="B9" s="302" t="s">
        <v>74</v>
      </c>
      <c r="C9" s="303" t="s">
        <v>75</v>
      </c>
      <c r="D9" s="303" t="s">
        <v>76</v>
      </c>
      <c r="E9" s="303" t="s">
        <v>77</v>
      </c>
      <c r="F9" s="303" t="s">
        <v>78</v>
      </c>
      <c r="G9" s="303" t="s">
        <v>79</v>
      </c>
      <c r="H9" s="303" t="s">
        <v>80</v>
      </c>
      <c r="I9" s="303" t="s">
        <v>81</v>
      </c>
      <c r="J9" s="303" t="s">
        <v>82</v>
      </c>
      <c r="K9" s="303" t="s">
        <v>83</v>
      </c>
      <c r="L9" s="303" t="s">
        <v>84</v>
      </c>
      <c r="M9" s="303" t="s">
        <v>85</v>
      </c>
      <c r="N9" s="303" t="s">
        <v>86</v>
      </c>
      <c r="O9" s="304" t="s">
        <v>30</v>
      </c>
    </row>
    <row r="10" spans="1:15" ht="15.75" thickBot="1" x14ac:dyDescent="0.35">
      <c r="A10" s="297" t="s">
        <v>43</v>
      </c>
      <c r="B10" s="22">
        <f>'G3 - Financial Summary'!F5</f>
        <v>0</v>
      </c>
      <c r="C10" s="298"/>
      <c r="D10" s="299"/>
      <c r="E10" s="299"/>
      <c r="F10" s="299"/>
      <c r="G10" s="299"/>
      <c r="H10" s="299"/>
      <c r="I10" s="299"/>
      <c r="J10" s="299"/>
      <c r="K10" s="299"/>
      <c r="L10" s="299"/>
      <c r="M10" s="299"/>
      <c r="N10" s="318"/>
      <c r="O10" s="300"/>
    </row>
    <row r="11" spans="1:15" ht="15.75" thickBot="1" x14ac:dyDescent="0.35">
      <c r="A11" s="241" t="s">
        <v>2</v>
      </c>
      <c r="B11" s="244"/>
      <c r="C11" s="275"/>
      <c r="D11" s="271"/>
      <c r="E11" s="271"/>
      <c r="F11" s="271"/>
      <c r="G11" s="271"/>
      <c r="H11" s="271"/>
      <c r="I11" s="271"/>
      <c r="J11" s="271"/>
      <c r="K11" s="271"/>
      <c r="L11" s="271"/>
      <c r="M11" s="271"/>
      <c r="N11" s="292"/>
      <c r="O11" s="285"/>
    </row>
    <row r="12" spans="1:15" x14ac:dyDescent="0.3">
      <c r="A12" s="245" t="s">
        <v>256</v>
      </c>
      <c r="B12" s="266">
        <f>'G2 - Operational Budgets'!D8</f>
        <v>0</v>
      </c>
      <c r="C12" s="276">
        <f>$B12*$B$4/3</f>
        <v>0</v>
      </c>
      <c r="D12" s="272">
        <f t="shared" ref="D12:E19" si="0">$B12*$B$4/3</f>
        <v>0</v>
      </c>
      <c r="E12" s="272">
        <f t="shared" si="0"/>
        <v>0</v>
      </c>
      <c r="F12" s="235">
        <f>$B12*$B$5/3</f>
        <v>0</v>
      </c>
      <c r="G12" s="235">
        <f t="shared" ref="G12:H19" si="1">$B12*$B$5/3</f>
        <v>0</v>
      </c>
      <c r="H12" s="235">
        <f t="shared" si="1"/>
        <v>0</v>
      </c>
      <c r="I12" s="235">
        <f>$B12*$B$6/3</f>
        <v>0</v>
      </c>
      <c r="J12" s="235">
        <f t="shared" ref="J12:K19" si="2">$B12*$B$6/3</f>
        <v>0</v>
      </c>
      <c r="K12" s="235">
        <f t="shared" si="2"/>
        <v>0</v>
      </c>
      <c r="L12" s="235">
        <f>$B12*$B$7/3</f>
        <v>0</v>
      </c>
      <c r="M12" s="235">
        <f t="shared" ref="M12:N19" si="3">$B12*$B$7/3</f>
        <v>0</v>
      </c>
      <c r="N12" s="293">
        <f t="shared" si="3"/>
        <v>0</v>
      </c>
      <c r="O12" s="269">
        <f>SUM(C12:N12)</f>
        <v>0</v>
      </c>
    </row>
    <row r="13" spans="1:15" x14ac:dyDescent="0.3">
      <c r="A13" s="245" t="s">
        <v>168</v>
      </c>
      <c r="B13" s="267">
        <f>'G2 - Operational Budgets'!D9</f>
        <v>0</v>
      </c>
      <c r="C13" s="276">
        <f t="shared" ref="C13:C19" si="4">$B13*$B$4/3</f>
        <v>0</v>
      </c>
      <c r="D13" s="272">
        <f t="shared" si="0"/>
        <v>0</v>
      </c>
      <c r="E13" s="272">
        <f t="shared" si="0"/>
        <v>0</v>
      </c>
      <c r="F13" s="235">
        <f t="shared" ref="F13:F19" si="5">$B13*$B$5/3</f>
        <v>0</v>
      </c>
      <c r="G13" s="235">
        <f t="shared" si="1"/>
        <v>0</v>
      </c>
      <c r="H13" s="235">
        <f t="shared" si="1"/>
        <v>0</v>
      </c>
      <c r="I13" s="235">
        <f t="shared" ref="I13:I19" si="6">$B13*$B$6/3</f>
        <v>0</v>
      </c>
      <c r="J13" s="235">
        <f t="shared" si="2"/>
        <v>0</v>
      </c>
      <c r="K13" s="235">
        <f t="shared" si="2"/>
        <v>0</v>
      </c>
      <c r="L13" s="235">
        <f t="shared" ref="L13:L19" si="7">$B13*$B$7/3</f>
        <v>0</v>
      </c>
      <c r="M13" s="235">
        <f t="shared" si="3"/>
        <v>0</v>
      </c>
      <c r="N13" s="293">
        <f t="shared" si="3"/>
        <v>0</v>
      </c>
      <c r="O13" s="269">
        <f>SUM(C13:N13)</f>
        <v>0</v>
      </c>
    </row>
    <row r="14" spans="1:15" x14ac:dyDescent="0.3">
      <c r="A14" s="246" t="s">
        <v>120</v>
      </c>
      <c r="B14" s="268">
        <f>'G2 - Operational Budgets'!D10</f>
        <v>0</v>
      </c>
      <c r="C14" s="276">
        <f t="shared" si="4"/>
        <v>0</v>
      </c>
      <c r="D14" s="272">
        <f>$B14*$B$4/3</f>
        <v>0</v>
      </c>
      <c r="E14" s="272">
        <f t="shared" si="0"/>
        <v>0</v>
      </c>
      <c r="F14" s="235">
        <f t="shared" si="5"/>
        <v>0</v>
      </c>
      <c r="G14" s="235">
        <f t="shared" si="1"/>
        <v>0</v>
      </c>
      <c r="H14" s="235">
        <f t="shared" si="1"/>
        <v>0</v>
      </c>
      <c r="I14" s="235">
        <f t="shared" si="6"/>
        <v>0</v>
      </c>
      <c r="J14" s="235">
        <f t="shared" si="2"/>
        <v>0</v>
      </c>
      <c r="K14" s="235">
        <f t="shared" si="2"/>
        <v>0</v>
      </c>
      <c r="L14" s="235">
        <f t="shared" si="7"/>
        <v>0</v>
      </c>
      <c r="M14" s="235">
        <f t="shared" si="3"/>
        <v>0</v>
      </c>
      <c r="N14" s="293">
        <f t="shared" si="3"/>
        <v>0</v>
      </c>
      <c r="O14" s="270">
        <f>SUM(C14:N14)</f>
        <v>0</v>
      </c>
    </row>
    <row r="15" spans="1:15" x14ac:dyDescent="0.3">
      <c r="A15" s="246" t="s">
        <v>121</v>
      </c>
      <c r="B15" s="268">
        <f>'G2 - Operational Budgets'!D11</f>
        <v>0</v>
      </c>
      <c r="C15" s="276">
        <f t="shared" si="4"/>
        <v>0</v>
      </c>
      <c r="D15" s="272">
        <f t="shared" si="0"/>
        <v>0</v>
      </c>
      <c r="E15" s="272">
        <f t="shared" si="0"/>
        <v>0</v>
      </c>
      <c r="F15" s="235">
        <f t="shared" si="5"/>
        <v>0</v>
      </c>
      <c r="G15" s="235">
        <f t="shared" si="1"/>
        <v>0</v>
      </c>
      <c r="H15" s="235">
        <f t="shared" si="1"/>
        <v>0</v>
      </c>
      <c r="I15" s="235">
        <f t="shared" si="6"/>
        <v>0</v>
      </c>
      <c r="J15" s="235">
        <f t="shared" si="2"/>
        <v>0</v>
      </c>
      <c r="K15" s="235">
        <f t="shared" si="2"/>
        <v>0</v>
      </c>
      <c r="L15" s="235">
        <f t="shared" si="7"/>
        <v>0</v>
      </c>
      <c r="M15" s="235">
        <f t="shared" si="3"/>
        <v>0</v>
      </c>
      <c r="N15" s="293">
        <f t="shared" si="3"/>
        <v>0</v>
      </c>
      <c r="O15" s="270">
        <f t="shared" ref="O15" si="8">SUM(C15:N15)</f>
        <v>0</v>
      </c>
    </row>
    <row r="16" spans="1:15" x14ac:dyDescent="0.3">
      <c r="A16" s="246" t="s">
        <v>217</v>
      </c>
      <c r="B16" s="268">
        <f>'G2 - Operational Budgets'!D12</f>
        <v>0</v>
      </c>
      <c r="C16" s="276">
        <f t="shared" si="4"/>
        <v>0</v>
      </c>
      <c r="D16" s="272">
        <f t="shared" si="0"/>
        <v>0</v>
      </c>
      <c r="E16" s="272">
        <f t="shared" si="0"/>
        <v>0</v>
      </c>
      <c r="F16" s="235">
        <f t="shared" si="5"/>
        <v>0</v>
      </c>
      <c r="G16" s="235">
        <f t="shared" si="1"/>
        <v>0</v>
      </c>
      <c r="H16" s="235">
        <f t="shared" si="1"/>
        <v>0</v>
      </c>
      <c r="I16" s="235">
        <f t="shared" si="6"/>
        <v>0</v>
      </c>
      <c r="J16" s="235">
        <f t="shared" si="2"/>
        <v>0</v>
      </c>
      <c r="K16" s="235">
        <f t="shared" si="2"/>
        <v>0</v>
      </c>
      <c r="L16" s="235">
        <f t="shared" si="7"/>
        <v>0</v>
      </c>
      <c r="M16" s="235">
        <f t="shared" si="3"/>
        <v>0</v>
      </c>
      <c r="N16" s="293">
        <f t="shared" si="3"/>
        <v>0</v>
      </c>
      <c r="O16" s="270">
        <f t="shared" ref="O16:O19" si="9">SUM(C16:N16)</f>
        <v>0</v>
      </c>
    </row>
    <row r="17" spans="1:15" x14ac:dyDescent="0.3">
      <c r="A17" s="246" t="s">
        <v>102</v>
      </c>
      <c r="B17" s="268">
        <f>'G2 - Operational Budgets'!D13</f>
        <v>0</v>
      </c>
      <c r="C17" s="276">
        <f t="shared" si="4"/>
        <v>0</v>
      </c>
      <c r="D17" s="272">
        <f t="shared" si="0"/>
        <v>0</v>
      </c>
      <c r="E17" s="272">
        <f t="shared" si="0"/>
        <v>0</v>
      </c>
      <c r="F17" s="235">
        <f t="shared" si="5"/>
        <v>0</v>
      </c>
      <c r="G17" s="235">
        <f t="shared" si="1"/>
        <v>0</v>
      </c>
      <c r="H17" s="235">
        <f t="shared" si="1"/>
        <v>0</v>
      </c>
      <c r="I17" s="235">
        <f t="shared" si="6"/>
        <v>0</v>
      </c>
      <c r="J17" s="235">
        <f t="shared" si="2"/>
        <v>0</v>
      </c>
      <c r="K17" s="235">
        <f t="shared" si="2"/>
        <v>0</v>
      </c>
      <c r="L17" s="235">
        <f t="shared" si="7"/>
        <v>0</v>
      </c>
      <c r="M17" s="235">
        <f t="shared" si="3"/>
        <v>0</v>
      </c>
      <c r="N17" s="293">
        <f t="shared" si="3"/>
        <v>0</v>
      </c>
      <c r="O17" s="270">
        <f t="shared" si="9"/>
        <v>0</v>
      </c>
    </row>
    <row r="18" spans="1:15" x14ac:dyDescent="0.3">
      <c r="A18" s="246" t="s">
        <v>201</v>
      </c>
      <c r="B18" s="268">
        <f>'G2 - Operational Budgets'!D14</f>
        <v>0</v>
      </c>
      <c r="C18" s="276">
        <f t="shared" si="4"/>
        <v>0</v>
      </c>
      <c r="D18" s="272">
        <f t="shared" si="0"/>
        <v>0</v>
      </c>
      <c r="E18" s="272">
        <f t="shared" si="0"/>
        <v>0</v>
      </c>
      <c r="F18" s="235">
        <f t="shared" si="5"/>
        <v>0</v>
      </c>
      <c r="G18" s="235">
        <f t="shared" si="1"/>
        <v>0</v>
      </c>
      <c r="H18" s="235">
        <f t="shared" si="1"/>
        <v>0</v>
      </c>
      <c r="I18" s="235">
        <f t="shared" si="6"/>
        <v>0</v>
      </c>
      <c r="J18" s="235">
        <f t="shared" si="2"/>
        <v>0</v>
      </c>
      <c r="K18" s="235">
        <f t="shared" si="2"/>
        <v>0</v>
      </c>
      <c r="L18" s="235">
        <f t="shared" si="7"/>
        <v>0</v>
      </c>
      <c r="M18" s="235">
        <f t="shared" si="3"/>
        <v>0</v>
      </c>
      <c r="N18" s="293">
        <f t="shared" si="3"/>
        <v>0</v>
      </c>
      <c r="O18" s="270">
        <f t="shared" si="9"/>
        <v>0</v>
      </c>
    </row>
    <row r="19" spans="1:15" x14ac:dyDescent="0.3">
      <c r="A19" s="246" t="s">
        <v>104</v>
      </c>
      <c r="B19" s="268">
        <f>SUM('G2 - Operational Budgets'!D16:E27)</f>
        <v>0</v>
      </c>
      <c r="C19" s="276">
        <f t="shared" si="4"/>
        <v>0</v>
      </c>
      <c r="D19" s="272">
        <f t="shared" si="0"/>
        <v>0</v>
      </c>
      <c r="E19" s="272">
        <f t="shared" si="0"/>
        <v>0</v>
      </c>
      <c r="F19" s="235">
        <f t="shared" si="5"/>
        <v>0</v>
      </c>
      <c r="G19" s="235">
        <f t="shared" si="1"/>
        <v>0</v>
      </c>
      <c r="H19" s="235">
        <f t="shared" si="1"/>
        <v>0</v>
      </c>
      <c r="I19" s="235">
        <f t="shared" si="6"/>
        <v>0</v>
      </c>
      <c r="J19" s="235">
        <f t="shared" si="2"/>
        <v>0</v>
      </c>
      <c r="K19" s="235">
        <f t="shared" si="2"/>
        <v>0</v>
      </c>
      <c r="L19" s="235">
        <f t="shared" si="7"/>
        <v>0</v>
      </c>
      <c r="M19" s="235">
        <f t="shared" si="3"/>
        <v>0</v>
      </c>
      <c r="N19" s="293">
        <f t="shared" si="3"/>
        <v>0</v>
      </c>
      <c r="O19" s="270">
        <f t="shared" si="9"/>
        <v>0</v>
      </c>
    </row>
    <row r="20" spans="1:15" x14ac:dyDescent="0.3">
      <c r="A20" s="247" t="s">
        <v>29</v>
      </c>
      <c r="B20" s="250">
        <f t="shared" ref="B20:O20" si="10">SUM(B12:B19)</f>
        <v>0</v>
      </c>
      <c r="C20" s="277">
        <f t="shared" si="10"/>
        <v>0</v>
      </c>
      <c r="D20" s="249">
        <f t="shared" si="10"/>
        <v>0</v>
      </c>
      <c r="E20" s="249">
        <f t="shared" si="10"/>
        <v>0</v>
      </c>
      <c r="F20" s="249">
        <f t="shared" si="10"/>
        <v>0</v>
      </c>
      <c r="G20" s="249">
        <f t="shared" si="10"/>
        <v>0</v>
      </c>
      <c r="H20" s="249">
        <f t="shared" si="10"/>
        <v>0</v>
      </c>
      <c r="I20" s="249">
        <f t="shared" si="10"/>
        <v>0</v>
      </c>
      <c r="J20" s="249">
        <f t="shared" si="10"/>
        <v>0</v>
      </c>
      <c r="K20" s="249">
        <f t="shared" si="10"/>
        <v>0</v>
      </c>
      <c r="L20" s="249">
        <f t="shared" si="10"/>
        <v>0</v>
      </c>
      <c r="M20" s="249">
        <f t="shared" si="10"/>
        <v>0</v>
      </c>
      <c r="N20" s="248">
        <f t="shared" si="10"/>
        <v>0</v>
      </c>
      <c r="O20" s="286">
        <f t="shared" si="10"/>
        <v>0</v>
      </c>
    </row>
    <row r="21" spans="1:15" ht="15.75" thickBot="1" x14ac:dyDescent="0.35">
      <c r="A21" s="251"/>
      <c r="B21" s="254"/>
      <c r="C21" s="278"/>
      <c r="D21" s="253"/>
      <c r="E21" s="253"/>
      <c r="F21" s="253"/>
      <c r="G21" s="253"/>
      <c r="H21" s="253"/>
      <c r="I21" s="253"/>
      <c r="J21" s="253"/>
      <c r="K21" s="253"/>
      <c r="L21" s="253"/>
      <c r="M21" s="253"/>
      <c r="N21" s="252"/>
      <c r="O21" s="287"/>
    </row>
    <row r="22" spans="1:15" ht="15.75" thickBot="1" x14ac:dyDescent="0.35">
      <c r="A22" s="241" t="s">
        <v>36</v>
      </c>
      <c r="B22" s="244"/>
      <c r="C22" s="279"/>
      <c r="D22" s="243"/>
      <c r="E22" s="243"/>
      <c r="F22" s="243"/>
      <c r="G22" s="243"/>
      <c r="H22" s="243"/>
      <c r="I22" s="243"/>
      <c r="J22" s="243"/>
      <c r="K22" s="243"/>
      <c r="L22" s="243"/>
      <c r="M22" s="243"/>
      <c r="N22" s="242"/>
      <c r="O22" s="285"/>
    </row>
    <row r="23" spans="1:15" x14ac:dyDescent="0.3">
      <c r="A23" s="245" t="s">
        <v>31</v>
      </c>
      <c r="B23" s="267">
        <f>SUM('G2 - Operational Budgets'!D67:E67)</f>
        <v>0</v>
      </c>
      <c r="C23" s="280">
        <f>B23/12</f>
        <v>0</v>
      </c>
      <c r="D23" s="234">
        <f>C23</f>
        <v>0</v>
      </c>
      <c r="E23" s="234">
        <f t="shared" ref="E23:N23" si="11">D23</f>
        <v>0</v>
      </c>
      <c r="F23" s="234">
        <f t="shared" si="11"/>
        <v>0</v>
      </c>
      <c r="G23" s="234">
        <f t="shared" si="11"/>
        <v>0</v>
      </c>
      <c r="H23" s="234">
        <f t="shared" si="11"/>
        <v>0</v>
      </c>
      <c r="I23" s="234">
        <f t="shared" si="11"/>
        <v>0</v>
      </c>
      <c r="J23" s="234">
        <f t="shared" si="11"/>
        <v>0</v>
      </c>
      <c r="K23" s="234">
        <f t="shared" si="11"/>
        <v>0</v>
      </c>
      <c r="L23" s="234">
        <f t="shared" si="11"/>
        <v>0</v>
      </c>
      <c r="M23" s="234">
        <f t="shared" si="11"/>
        <v>0</v>
      </c>
      <c r="N23" s="294">
        <f t="shared" si="11"/>
        <v>0</v>
      </c>
      <c r="O23" s="269">
        <f t="shared" ref="O23:O31" si="12">SUM(C23:N23)</f>
        <v>0</v>
      </c>
    </row>
    <row r="24" spans="1:15" x14ac:dyDescent="0.3">
      <c r="A24" s="246" t="s">
        <v>32</v>
      </c>
      <c r="B24" s="268">
        <f>SUM('G2 - Operational Budgets'!D91:E91)</f>
        <v>0</v>
      </c>
      <c r="C24" s="280">
        <f t="shared" ref="C24:C31" si="13">B24/12</f>
        <v>0</v>
      </c>
      <c r="D24" s="234">
        <f t="shared" ref="D24:N31" si="14">C24</f>
        <v>0</v>
      </c>
      <c r="E24" s="234">
        <f t="shared" si="14"/>
        <v>0</v>
      </c>
      <c r="F24" s="234">
        <f t="shared" si="14"/>
        <v>0</v>
      </c>
      <c r="G24" s="234">
        <f t="shared" si="14"/>
        <v>0</v>
      </c>
      <c r="H24" s="234">
        <f t="shared" si="14"/>
        <v>0</v>
      </c>
      <c r="I24" s="234">
        <f t="shared" si="14"/>
        <v>0</v>
      </c>
      <c r="J24" s="234">
        <f t="shared" si="14"/>
        <v>0</v>
      </c>
      <c r="K24" s="234">
        <f t="shared" si="14"/>
        <v>0</v>
      </c>
      <c r="L24" s="234">
        <f t="shared" si="14"/>
        <v>0</v>
      </c>
      <c r="M24" s="234">
        <f t="shared" si="14"/>
        <v>0</v>
      </c>
      <c r="N24" s="294">
        <f t="shared" si="14"/>
        <v>0</v>
      </c>
      <c r="O24" s="270">
        <f t="shared" si="12"/>
        <v>0</v>
      </c>
    </row>
    <row r="25" spans="1:15" x14ac:dyDescent="0.3">
      <c r="A25" s="246" t="s">
        <v>24</v>
      </c>
      <c r="B25" s="268">
        <f>SUM('G2 - Operational Budgets'!D108:E108)</f>
        <v>0</v>
      </c>
      <c r="C25" s="280">
        <f t="shared" si="13"/>
        <v>0</v>
      </c>
      <c r="D25" s="234">
        <f t="shared" si="14"/>
        <v>0</v>
      </c>
      <c r="E25" s="234">
        <f t="shared" si="14"/>
        <v>0</v>
      </c>
      <c r="F25" s="234">
        <f t="shared" si="14"/>
        <v>0</v>
      </c>
      <c r="G25" s="234">
        <f t="shared" si="14"/>
        <v>0</v>
      </c>
      <c r="H25" s="234">
        <f t="shared" si="14"/>
        <v>0</v>
      </c>
      <c r="I25" s="234">
        <f t="shared" si="14"/>
        <v>0</v>
      </c>
      <c r="J25" s="234">
        <f t="shared" si="14"/>
        <v>0</v>
      </c>
      <c r="K25" s="234">
        <f t="shared" si="14"/>
        <v>0</v>
      </c>
      <c r="L25" s="234">
        <f t="shared" si="14"/>
        <v>0</v>
      </c>
      <c r="M25" s="234">
        <f t="shared" si="14"/>
        <v>0</v>
      </c>
      <c r="N25" s="294">
        <f t="shared" si="14"/>
        <v>0</v>
      </c>
      <c r="O25" s="270">
        <f t="shared" si="12"/>
        <v>0</v>
      </c>
    </row>
    <row r="26" spans="1:15" x14ac:dyDescent="0.3">
      <c r="A26" s="246" t="s">
        <v>25</v>
      </c>
      <c r="B26" s="268">
        <f>SUM('G2 - Operational Budgets'!D116:E116)</f>
        <v>0</v>
      </c>
      <c r="C26" s="280">
        <f t="shared" si="13"/>
        <v>0</v>
      </c>
      <c r="D26" s="234">
        <f t="shared" si="14"/>
        <v>0</v>
      </c>
      <c r="E26" s="234">
        <f t="shared" si="14"/>
        <v>0</v>
      </c>
      <c r="F26" s="234">
        <f t="shared" si="14"/>
        <v>0</v>
      </c>
      <c r="G26" s="234">
        <f t="shared" si="14"/>
        <v>0</v>
      </c>
      <c r="H26" s="234">
        <f t="shared" si="14"/>
        <v>0</v>
      </c>
      <c r="I26" s="234">
        <f t="shared" si="14"/>
        <v>0</v>
      </c>
      <c r="J26" s="234">
        <f t="shared" si="14"/>
        <v>0</v>
      </c>
      <c r="K26" s="234">
        <f t="shared" si="14"/>
        <v>0</v>
      </c>
      <c r="L26" s="234">
        <f t="shared" si="14"/>
        <v>0</v>
      </c>
      <c r="M26" s="234">
        <f t="shared" si="14"/>
        <v>0</v>
      </c>
      <c r="N26" s="294">
        <f t="shared" si="14"/>
        <v>0</v>
      </c>
      <c r="O26" s="270">
        <f t="shared" si="12"/>
        <v>0</v>
      </c>
    </row>
    <row r="27" spans="1:15" x14ac:dyDescent="0.3">
      <c r="A27" s="246" t="s">
        <v>33</v>
      </c>
      <c r="B27" s="268">
        <f>SUM('G2 - Operational Budgets'!D124:E124)</f>
        <v>0</v>
      </c>
      <c r="C27" s="280">
        <f t="shared" si="13"/>
        <v>0</v>
      </c>
      <c r="D27" s="234">
        <f t="shared" si="14"/>
        <v>0</v>
      </c>
      <c r="E27" s="234">
        <f t="shared" si="14"/>
        <v>0</v>
      </c>
      <c r="F27" s="234">
        <f t="shared" si="14"/>
        <v>0</v>
      </c>
      <c r="G27" s="234">
        <f t="shared" si="14"/>
        <v>0</v>
      </c>
      <c r="H27" s="234">
        <f t="shared" si="14"/>
        <v>0</v>
      </c>
      <c r="I27" s="234">
        <f t="shared" si="14"/>
        <v>0</v>
      </c>
      <c r="J27" s="234">
        <f t="shared" si="14"/>
        <v>0</v>
      </c>
      <c r="K27" s="234">
        <f t="shared" si="14"/>
        <v>0</v>
      </c>
      <c r="L27" s="234">
        <f t="shared" si="14"/>
        <v>0</v>
      </c>
      <c r="M27" s="234">
        <f t="shared" si="14"/>
        <v>0</v>
      </c>
      <c r="N27" s="294">
        <f t="shared" si="14"/>
        <v>0</v>
      </c>
      <c r="O27" s="270">
        <f t="shared" si="12"/>
        <v>0</v>
      </c>
    </row>
    <row r="28" spans="1:15" x14ac:dyDescent="0.3">
      <c r="A28" s="246" t="s">
        <v>34</v>
      </c>
      <c r="B28" s="268">
        <f>SUM('G2 - Operational Budgets'!D138:E138)</f>
        <v>0</v>
      </c>
      <c r="C28" s="280">
        <f t="shared" si="13"/>
        <v>0</v>
      </c>
      <c r="D28" s="234">
        <f t="shared" si="14"/>
        <v>0</v>
      </c>
      <c r="E28" s="234">
        <f t="shared" si="14"/>
        <v>0</v>
      </c>
      <c r="F28" s="234">
        <f t="shared" si="14"/>
        <v>0</v>
      </c>
      <c r="G28" s="234">
        <f t="shared" si="14"/>
        <v>0</v>
      </c>
      <c r="H28" s="234">
        <f t="shared" si="14"/>
        <v>0</v>
      </c>
      <c r="I28" s="234">
        <f t="shared" si="14"/>
        <v>0</v>
      </c>
      <c r="J28" s="234">
        <f t="shared" si="14"/>
        <v>0</v>
      </c>
      <c r="K28" s="234">
        <f t="shared" si="14"/>
        <v>0</v>
      </c>
      <c r="L28" s="234">
        <f t="shared" si="14"/>
        <v>0</v>
      </c>
      <c r="M28" s="234">
        <f t="shared" si="14"/>
        <v>0</v>
      </c>
      <c r="N28" s="294">
        <f t="shared" si="14"/>
        <v>0</v>
      </c>
      <c r="O28" s="270">
        <f t="shared" si="12"/>
        <v>0</v>
      </c>
    </row>
    <row r="29" spans="1:15" x14ac:dyDescent="0.3">
      <c r="A29" s="246" t="s">
        <v>40</v>
      </c>
      <c r="B29" s="268">
        <f>SUM('G2 - Operational Budgets'!D146:E146)</f>
        <v>0</v>
      </c>
      <c r="C29" s="280">
        <f t="shared" si="13"/>
        <v>0</v>
      </c>
      <c r="D29" s="234">
        <f t="shared" si="14"/>
        <v>0</v>
      </c>
      <c r="E29" s="234">
        <f t="shared" si="14"/>
        <v>0</v>
      </c>
      <c r="F29" s="234">
        <f t="shared" si="14"/>
        <v>0</v>
      </c>
      <c r="G29" s="234">
        <f t="shared" si="14"/>
        <v>0</v>
      </c>
      <c r="H29" s="234">
        <f t="shared" si="14"/>
        <v>0</v>
      </c>
      <c r="I29" s="234">
        <f t="shared" si="14"/>
        <v>0</v>
      </c>
      <c r="J29" s="234">
        <f t="shared" si="14"/>
        <v>0</v>
      </c>
      <c r="K29" s="234">
        <f t="shared" si="14"/>
        <v>0</v>
      </c>
      <c r="L29" s="234">
        <f t="shared" si="14"/>
        <v>0</v>
      </c>
      <c r="M29" s="234">
        <f t="shared" si="14"/>
        <v>0</v>
      </c>
      <c r="N29" s="294">
        <f t="shared" si="14"/>
        <v>0</v>
      </c>
      <c r="O29" s="270">
        <f t="shared" si="12"/>
        <v>0</v>
      </c>
    </row>
    <row r="30" spans="1:15" x14ac:dyDescent="0.3">
      <c r="A30" s="246" t="s">
        <v>41</v>
      </c>
      <c r="B30" s="268">
        <f>SUM('G2 - Operational Budgets'!D153:E153)</f>
        <v>0</v>
      </c>
      <c r="C30" s="280">
        <f t="shared" si="13"/>
        <v>0</v>
      </c>
      <c r="D30" s="234">
        <f t="shared" si="14"/>
        <v>0</v>
      </c>
      <c r="E30" s="234">
        <f t="shared" si="14"/>
        <v>0</v>
      </c>
      <c r="F30" s="234">
        <f t="shared" si="14"/>
        <v>0</v>
      </c>
      <c r="G30" s="234">
        <f t="shared" si="14"/>
        <v>0</v>
      </c>
      <c r="H30" s="234">
        <f t="shared" si="14"/>
        <v>0</v>
      </c>
      <c r="I30" s="234">
        <f t="shared" si="14"/>
        <v>0</v>
      </c>
      <c r="J30" s="234">
        <f t="shared" si="14"/>
        <v>0</v>
      </c>
      <c r="K30" s="234">
        <f t="shared" si="14"/>
        <v>0</v>
      </c>
      <c r="L30" s="234">
        <f t="shared" si="14"/>
        <v>0</v>
      </c>
      <c r="M30" s="234">
        <f t="shared" si="14"/>
        <v>0</v>
      </c>
      <c r="N30" s="294">
        <f t="shared" si="14"/>
        <v>0</v>
      </c>
      <c r="O30" s="270">
        <f t="shared" si="12"/>
        <v>0</v>
      </c>
    </row>
    <row r="31" spans="1:15" x14ac:dyDescent="0.3">
      <c r="A31" s="246" t="s">
        <v>28</v>
      </c>
      <c r="B31" s="268">
        <f>SUM('G2 - Operational Budgets'!D169:E169)</f>
        <v>0</v>
      </c>
      <c r="C31" s="280">
        <f t="shared" si="13"/>
        <v>0</v>
      </c>
      <c r="D31" s="234">
        <f t="shared" si="14"/>
        <v>0</v>
      </c>
      <c r="E31" s="234">
        <f t="shared" si="14"/>
        <v>0</v>
      </c>
      <c r="F31" s="234">
        <f t="shared" si="14"/>
        <v>0</v>
      </c>
      <c r="G31" s="234">
        <f t="shared" si="14"/>
        <v>0</v>
      </c>
      <c r="H31" s="234">
        <f t="shared" si="14"/>
        <v>0</v>
      </c>
      <c r="I31" s="234">
        <f t="shared" si="14"/>
        <v>0</v>
      </c>
      <c r="J31" s="234">
        <f t="shared" si="14"/>
        <v>0</v>
      </c>
      <c r="K31" s="234">
        <f t="shared" si="14"/>
        <v>0</v>
      </c>
      <c r="L31" s="234">
        <f t="shared" si="14"/>
        <v>0</v>
      </c>
      <c r="M31" s="234">
        <f t="shared" si="14"/>
        <v>0</v>
      </c>
      <c r="N31" s="294">
        <f t="shared" si="14"/>
        <v>0</v>
      </c>
      <c r="O31" s="270">
        <f t="shared" si="12"/>
        <v>0</v>
      </c>
    </row>
    <row r="32" spans="1:15" x14ac:dyDescent="0.3">
      <c r="A32" s="247" t="s">
        <v>37</v>
      </c>
      <c r="B32" s="250">
        <f t="shared" ref="B32:N32" si="15">SUM(B23:B31)</f>
        <v>0</v>
      </c>
      <c r="C32" s="277">
        <f t="shared" si="15"/>
        <v>0</v>
      </c>
      <c r="D32" s="249">
        <f t="shared" si="15"/>
        <v>0</v>
      </c>
      <c r="E32" s="249">
        <f t="shared" si="15"/>
        <v>0</v>
      </c>
      <c r="F32" s="249">
        <f t="shared" si="15"/>
        <v>0</v>
      </c>
      <c r="G32" s="249">
        <f t="shared" si="15"/>
        <v>0</v>
      </c>
      <c r="H32" s="249">
        <f t="shared" si="15"/>
        <v>0</v>
      </c>
      <c r="I32" s="249">
        <f t="shared" si="15"/>
        <v>0</v>
      </c>
      <c r="J32" s="249">
        <f t="shared" si="15"/>
        <v>0</v>
      </c>
      <c r="K32" s="249">
        <f t="shared" si="15"/>
        <v>0</v>
      </c>
      <c r="L32" s="249">
        <f t="shared" si="15"/>
        <v>0</v>
      </c>
      <c r="M32" s="249">
        <f t="shared" si="15"/>
        <v>0</v>
      </c>
      <c r="N32" s="248">
        <f t="shared" si="15"/>
        <v>0</v>
      </c>
      <c r="O32" s="286">
        <f t="shared" ref="O32" si="16">SUM(O23:O31)</f>
        <v>0</v>
      </c>
    </row>
    <row r="33" spans="1:15" x14ac:dyDescent="0.3">
      <c r="A33" s="255"/>
      <c r="B33" s="258"/>
      <c r="C33" s="281"/>
      <c r="D33" s="257"/>
      <c r="E33" s="257"/>
      <c r="F33" s="257"/>
      <c r="G33" s="257"/>
      <c r="H33" s="257"/>
      <c r="I33" s="257"/>
      <c r="J33" s="257"/>
      <c r="K33" s="257"/>
      <c r="L33" s="257"/>
      <c r="M33" s="257"/>
      <c r="N33" s="256"/>
      <c r="O33" s="288"/>
    </row>
    <row r="34" spans="1:15" x14ac:dyDescent="0.3">
      <c r="A34" s="259" t="s">
        <v>38</v>
      </c>
      <c r="B34" s="262"/>
      <c r="C34" s="282"/>
      <c r="D34" s="261"/>
      <c r="E34" s="261"/>
      <c r="F34" s="261"/>
      <c r="G34" s="261"/>
      <c r="H34" s="261"/>
      <c r="I34" s="261"/>
      <c r="J34" s="261"/>
      <c r="K34" s="261"/>
      <c r="L34" s="261"/>
      <c r="M34" s="261"/>
      <c r="N34" s="260"/>
      <c r="O34" s="289"/>
    </row>
    <row r="35" spans="1:15" x14ac:dyDescent="0.3">
      <c r="A35" s="246" t="s">
        <v>257</v>
      </c>
      <c r="B35" s="273">
        <f>B20-B32</f>
        <v>0</v>
      </c>
      <c r="C35" s="283">
        <f t="shared" ref="C35:I35" si="17">C20-C32</f>
        <v>0</v>
      </c>
      <c r="D35" s="265">
        <f t="shared" si="17"/>
        <v>0</v>
      </c>
      <c r="E35" s="265">
        <f t="shared" si="17"/>
        <v>0</v>
      </c>
      <c r="F35" s="265">
        <f t="shared" si="17"/>
        <v>0</v>
      </c>
      <c r="G35" s="265">
        <f t="shared" si="17"/>
        <v>0</v>
      </c>
      <c r="H35" s="265">
        <f t="shared" si="17"/>
        <v>0</v>
      </c>
      <c r="I35" s="265">
        <f t="shared" si="17"/>
        <v>0</v>
      </c>
      <c r="J35" s="265">
        <f>J20+-J32</f>
        <v>0</v>
      </c>
      <c r="K35" s="265">
        <f>K20-K32</f>
        <v>0</v>
      </c>
      <c r="L35" s="265">
        <f>L20-L32</f>
        <v>0</v>
      </c>
      <c r="M35" s="265">
        <f>M20-M32</f>
        <v>0</v>
      </c>
      <c r="N35" s="295">
        <f>N20-N32</f>
        <v>0</v>
      </c>
      <c r="O35" s="290">
        <f>O20-O32</f>
        <v>0</v>
      </c>
    </row>
    <row r="36" spans="1:15" x14ac:dyDescent="0.3">
      <c r="A36" s="246" t="s">
        <v>263</v>
      </c>
      <c r="B36" s="273">
        <f>'G3 - Financial Summary'!B30</f>
        <v>0</v>
      </c>
      <c r="C36" s="283">
        <f>'G3 - Financial Summary'!B30</f>
        <v>0</v>
      </c>
      <c r="D36" s="265">
        <f>C37</f>
        <v>0</v>
      </c>
      <c r="E36" s="265">
        <f>D37</f>
        <v>0</v>
      </c>
      <c r="F36" s="265">
        <f t="shared" ref="F36:N36" si="18">E37</f>
        <v>0</v>
      </c>
      <c r="G36" s="265">
        <f t="shared" si="18"/>
        <v>0</v>
      </c>
      <c r="H36" s="265">
        <f t="shared" si="18"/>
        <v>0</v>
      </c>
      <c r="I36" s="265">
        <f t="shared" si="18"/>
        <v>0</v>
      </c>
      <c r="J36" s="265">
        <f t="shared" si="18"/>
        <v>0</v>
      </c>
      <c r="K36" s="265">
        <f t="shared" si="18"/>
        <v>0</v>
      </c>
      <c r="L36" s="265">
        <f t="shared" si="18"/>
        <v>0</v>
      </c>
      <c r="M36" s="265">
        <f t="shared" si="18"/>
        <v>0</v>
      </c>
      <c r="N36" s="295">
        <f t="shared" si="18"/>
        <v>0</v>
      </c>
      <c r="O36" s="290">
        <f>C36</f>
        <v>0</v>
      </c>
    </row>
    <row r="37" spans="1:15" ht="15.75" thickBot="1" x14ac:dyDescent="0.35">
      <c r="A37" s="263" t="s">
        <v>35</v>
      </c>
      <c r="B37" s="274">
        <f>B35+B36</f>
        <v>0</v>
      </c>
      <c r="C37" s="284">
        <f>SUM(C35+C36)</f>
        <v>0</v>
      </c>
      <c r="D37" s="264">
        <f t="shared" ref="D37:N37" si="19">SUM(D35+D36)</f>
        <v>0</v>
      </c>
      <c r="E37" s="264">
        <f t="shared" si="19"/>
        <v>0</v>
      </c>
      <c r="F37" s="264">
        <f t="shared" si="19"/>
        <v>0</v>
      </c>
      <c r="G37" s="264">
        <f t="shared" si="19"/>
        <v>0</v>
      </c>
      <c r="H37" s="264">
        <f t="shared" si="19"/>
        <v>0</v>
      </c>
      <c r="I37" s="264">
        <f t="shared" si="19"/>
        <v>0</v>
      </c>
      <c r="J37" s="264">
        <f t="shared" si="19"/>
        <v>0</v>
      </c>
      <c r="K37" s="264">
        <f t="shared" si="19"/>
        <v>0</v>
      </c>
      <c r="L37" s="264">
        <f t="shared" si="19"/>
        <v>0</v>
      </c>
      <c r="M37" s="264">
        <f t="shared" si="19"/>
        <v>0</v>
      </c>
      <c r="N37" s="296">
        <f t="shared" si="19"/>
        <v>0</v>
      </c>
      <c r="O37" s="291">
        <f>O35+O36</f>
        <v>0</v>
      </c>
    </row>
    <row r="39" spans="1:15" x14ac:dyDescent="0.3">
      <c r="A39" s="480" t="s">
        <v>229</v>
      </c>
      <c r="B39" s="481"/>
      <c r="C39" s="481"/>
      <c r="D39" s="481"/>
      <c r="E39" s="481"/>
      <c r="F39" s="481"/>
      <c r="G39" s="481"/>
      <c r="H39" s="481"/>
      <c r="I39" s="481"/>
      <c r="J39" s="481"/>
      <c r="K39" s="481"/>
      <c r="L39" s="481"/>
      <c r="M39" s="481"/>
      <c r="N39" s="481"/>
      <c r="O39" s="482"/>
    </row>
    <row r="40" spans="1:15" x14ac:dyDescent="0.3">
      <c r="A40" s="483"/>
      <c r="B40" s="484"/>
      <c r="C40" s="484"/>
      <c r="D40" s="484"/>
      <c r="E40" s="484"/>
      <c r="F40" s="484"/>
      <c r="G40" s="484"/>
      <c r="H40" s="484"/>
      <c r="I40" s="484"/>
      <c r="J40" s="484"/>
      <c r="K40" s="484"/>
      <c r="L40" s="484"/>
      <c r="M40" s="484"/>
      <c r="N40" s="484"/>
      <c r="O40" s="485"/>
    </row>
    <row r="41" spans="1:15" x14ac:dyDescent="0.3">
      <c r="A41" s="483"/>
      <c r="B41" s="484"/>
      <c r="C41" s="484"/>
      <c r="D41" s="484"/>
      <c r="E41" s="484"/>
      <c r="F41" s="484"/>
      <c r="G41" s="484"/>
      <c r="H41" s="484"/>
      <c r="I41" s="484"/>
      <c r="J41" s="484"/>
      <c r="K41" s="484"/>
      <c r="L41" s="484"/>
      <c r="M41" s="484"/>
      <c r="N41" s="484"/>
      <c r="O41" s="485"/>
    </row>
    <row r="42" spans="1:15" x14ac:dyDescent="0.3">
      <c r="A42" s="483"/>
      <c r="B42" s="484"/>
      <c r="C42" s="484"/>
      <c r="D42" s="484"/>
      <c r="E42" s="484"/>
      <c r="F42" s="484"/>
      <c r="G42" s="484"/>
      <c r="H42" s="484"/>
      <c r="I42" s="484"/>
      <c r="J42" s="484"/>
      <c r="K42" s="484"/>
      <c r="L42" s="484"/>
      <c r="M42" s="484"/>
      <c r="N42" s="484"/>
      <c r="O42" s="485"/>
    </row>
    <row r="43" spans="1:15" x14ac:dyDescent="0.3">
      <c r="A43" s="483"/>
      <c r="B43" s="484"/>
      <c r="C43" s="484"/>
      <c r="D43" s="484"/>
      <c r="E43" s="484"/>
      <c r="F43" s="484"/>
      <c r="G43" s="484"/>
      <c r="H43" s="484"/>
      <c r="I43" s="484"/>
      <c r="J43" s="484"/>
      <c r="K43" s="484"/>
      <c r="L43" s="484"/>
      <c r="M43" s="484"/>
      <c r="N43" s="484"/>
      <c r="O43" s="485"/>
    </row>
    <row r="44" spans="1:15" x14ac:dyDescent="0.3">
      <c r="A44" s="483"/>
      <c r="B44" s="484"/>
      <c r="C44" s="484"/>
      <c r="D44" s="484"/>
      <c r="E44" s="484"/>
      <c r="F44" s="484"/>
      <c r="G44" s="484"/>
      <c r="H44" s="484"/>
      <c r="I44" s="484"/>
      <c r="J44" s="484"/>
      <c r="K44" s="484"/>
      <c r="L44" s="484"/>
      <c r="M44" s="484"/>
      <c r="N44" s="484"/>
      <c r="O44" s="485"/>
    </row>
    <row r="45" spans="1:15" x14ac:dyDescent="0.3">
      <c r="A45" s="483"/>
      <c r="B45" s="484"/>
      <c r="C45" s="484"/>
      <c r="D45" s="484"/>
      <c r="E45" s="484"/>
      <c r="F45" s="484"/>
      <c r="G45" s="484"/>
      <c r="H45" s="484"/>
      <c r="I45" s="484"/>
      <c r="J45" s="484"/>
      <c r="K45" s="484"/>
      <c r="L45" s="484"/>
      <c r="M45" s="484"/>
      <c r="N45" s="484"/>
      <c r="O45" s="485"/>
    </row>
    <row r="46" spans="1:15" x14ac:dyDescent="0.3">
      <c r="A46" s="483"/>
      <c r="B46" s="484"/>
      <c r="C46" s="484"/>
      <c r="D46" s="484"/>
      <c r="E46" s="484"/>
      <c r="F46" s="484"/>
      <c r="G46" s="484"/>
      <c r="H46" s="484"/>
      <c r="I46" s="484"/>
      <c r="J46" s="484"/>
      <c r="K46" s="484"/>
      <c r="L46" s="484"/>
      <c r="M46" s="484"/>
      <c r="N46" s="484"/>
      <c r="O46" s="485"/>
    </row>
    <row r="47" spans="1:15" x14ac:dyDescent="0.3">
      <c r="A47" s="483"/>
      <c r="B47" s="484"/>
      <c r="C47" s="484"/>
      <c r="D47" s="484"/>
      <c r="E47" s="484"/>
      <c r="F47" s="484"/>
      <c r="G47" s="484"/>
      <c r="H47" s="484"/>
      <c r="I47" s="484"/>
      <c r="J47" s="484"/>
      <c r="K47" s="484"/>
      <c r="L47" s="484"/>
      <c r="M47" s="484"/>
      <c r="N47" s="484"/>
      <c r="O47" s="485"/>
    </row>
    <row r="48" spans="1:15" x14ac:dyDescent="0.3">
      <c r="A48" s="483"/>
      <c r="B48" s="484"/>
      <c r="C48" s="484"/>
      <c r="D48" s="484"/>
      <c r="E48" s="484"/>
      <c r="F48" s="484"/>
      <c r="G48" s="484"/>
      <c r="H48" s="484"/>
      <c r="I48" s="484"/>
      <c r="J48" s="484"/>
      <c r="K48" s="484"/>
      <c r="L48" s="484"/>
      <c r="M48" s="484"/>
      <c r="N48" s="484"/>
      <c r="O48" s="485"/>
    </row>
    <row r="49" spans="1:15" x14ac:dyDescent="0.3">
      <c r="A49" s="483"/>
      <c r="B49" s="484"/>
      <c r="C49" s="484"/>
      <c r="D49" s="484"/>
      <c r="E49" s="484"/>
      <c r="F49" s="484"/>
      <c r="G49" s="484"/>
      <c r="H49" s="484"/>
      <c r="I49" s="484"/>
      <c r="J49" s="484"/>
      <c r="K49" s="484"/>
      <c r="L49" s="484"/>
      <c r="M49" s="484"/>
      <c r="N49" s="484"/>
      <c r="O49" s="485"/>
    </row>
    <row r="50" spans="1:15" x14ac:dyDescent="0.3">
      <c r="A50" s="483"/>
      <c r="B50" s="484"/>
      <c r="C50" s="484"/>
      <c r="D50" s="484"/>
      <c r="E50" s="484"/>
      <c r="F50" s="484"/>
      <c r="G50" s="484"/>
      <c r="H50" s="484"/>
      <c r="I50" s="484"/>
      <c r="J50" s="484"/>
      <c r="K50" s="484"/>
      <c r="L50" s="484"/>
      <c r="M50" s="484"/>
      <c r="N50" s="484"/>
      <c r="O50" s="485"/>
    </row>
    <row r="51" spans="1:15" x14ac:dyDescent="0.3">
      <c r="A51" s="483"/>
      <c r="B51" s="484"/>
      <c r="C51" s="484"/>
      <c r="D51" s="484"/>
      <c r="E51" s="484"/>
      <c r="F51" s="484"/>
      <c r="G51" s="484"/>
      <c r="H51" s="484"/>
      <c r="I51" s="484"/>
      <c r="J51" s="484"/>
      <c r="K51" s="484"/>
      <c r="L51" s="484"/>
      <c r="M51" s="484"/>
      <c r="N51" s="484"/>
      <c r="O51" s="485"/>
    </row>
    <row r="52" spans="1:15" x14ac:dyDescent="0.3">
      <c r="A52" s="483"/>
      <c r="B52" s="484"/>
      <c r="C52" s="484"/>
      <c r="D52" s="484"/>
      <c r="E52" s="484"/>
      <c r="F52" s="484"/>
      <c r="G52" s="484"/>
      <c r="H52" s="484"/>
      <c r="I52" s="484"/>
      <c r="J52" s="484"/>
      <c r="K52" s="484"/>
      <c r="L52" s="484"/>
      <c r="M52" s="484"/>
      <c r="N52" s="484"/>
      <c r="O52" s="485"/>
    </row>
    <row r="53" spans="1:15" x14ac:dyDescent="0.3">
      <c r="A53" s="483"/>
      <c r="B53" s="484"/>
      <c r="C53" s="484"/>
      <c r="D53" s="484"/>
      <c r="E53" s="484"/>
      <c r="F53" s="484"/>
      <c r="G53" s="484"/>
      <c r="H53" s="484"/>
      <c r="I53" s="484"/>
      <c r="J53" s="484"/>
      <c r="K53" s="484"/>
      <c r="L53" s="484"/>
      <c r="M53" s="484"/>
      <c r="N53" s="484"/>
      <c r="O53" s="485"/>
    </row>
    <row r="54" spans="1:15" x14ac:dyDescent="0.3">
      <c r="A54" s="486"/>
      <c r="B54" s="487"/>
      <c r="C54" s="487"/>
      <c r="D54" s="487"/>
      <c r="E54" s="487"/>
      <c r="F54" s="487"/>
      <c r="G54" s="487"/>
      <c r="H54" s="487"/>
      <c r="I54" s="487"/>
      <c r="J54" s="487"/>
      <c r="K54" s="487"/>
      <c r="L54" s="487"/>
      <c r="M54" s="487"/>
      <c r="N54" s="487"/>
      <c r="O54" s="488"/>
    </row>
  </sheetData>
  <sheetProtection algorithmName="SHA-512" hashValue="jb8hXmcY9rrOScjnjt6LkGqzSWDqITd0XitEac+mzCSkfRkCOWreGGSVV1mA1jD6pFX4QbNfe5NezfulUZ7WnA==" saltValue="bVCa8OPmIzIcq3QWy8uhEQ==" spinCount="100000" sheet="1" formatColumns="0" insertRows="0"/>
  <mergeCells count="2">
    <mergeCell ref="A39:O54"/>
    <mergeCell ref="C3:O8"/>
  </mergeCells>
  <pageMargins left="0.7" right="0.7" top="0.75" bottom="0.75" header="0.3" footer="0.3"/>
  <pageSetup scale="54" orientation="landscape" r:id="rId1"/>
  <headerFooter>
    <oddHeader>&amp;L&amp;10Attachment A4:  &amp;A &amp;C&amp;10&amp;D&amp;R&amp;10(School Name)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Cover Sheet</vt:lpstr>
      <vt:lpstr>G1 - Pre-Operational Budget</vt:lpstr>
      <vt:lpstr>G2 - Operational Budgets</vt:lpstr>
      <vt:lpstr>G3 - Financial Summary</vt:lpstr>
      <vt:lpstr>G4 - Cash Flow</vt:lpstr>
      <vt:lpstr>'G4 - Cash Flow'!Print_Area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G - Budget Template</dc:title>
  <dc:creator>Public Charter School Commission</dc:creator>
  <cp:lastModifiedBy>Brian Tillinger</cp:lastModifiedBy>
  <cp:lastPrinted>2025-12-31T17:15:39Z</cp:lastPrinted>
  <dcterms:created xsi:type="dcterms:W3CDTF">2014-07-29T22:06:04Z</dcterms:created>
  <dcterms:modified xsi:type="dcterms:W3CDTF">2026-06-12T14:09:33Z</dcterms:modified>
</cp:coreProperties>
</file>