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sbe-plato\Team\Charter Commission\11 - Resources for Schools and Staff\3 - resources for new charter school petitioners\3 - financial templates\"/>
    </mc:Choice>
  </mc:AlternateContent>
  <xr:revisionPtr revIDLastSave="0" documentId="13_ncr:1_{ED3DCB3D-E509-4F4C-BCB5-B3721F771D7B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Cover Sheet" sheetId="11" r:id="rId1"/>
    <sheet name="A1 - Financial Summary" sheetId="10" r:id="rId2"/>
    <sheet name="A2 - Pre-Operational Budget" sheetId="5" r:id="rId3"/>
    <sheet name="A3 - Operational Budgets" sheetId="9" r:id="rId4"/>
    <sheet name="A4 - Cash Flow" sheetId="6" r:id="rId5"/>
  </sheets>
  <definedNames>
    <definedName name="_xlnm.Print_Area" localSheetId="4">'A4 - Cash Flow'!$A$2:$O$30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6" l="1"/>
  <c r="C22" i="5" l="1"/>
  <c r="B29" i="6"/>
  <c r="D6" i="10"/>
  <c r="J6" i="10"/>
  <c r="B6" i="10"/>
  <c r="B6" i="6"/>
  <c r="O6" i="6"/>
  <c r="B83" i="9"/>
  <c r="I40" i="9"/>
  <c r="B58" i="5"/>
  <c r="F28" i="10" l="1"/>
  <c r="D28" i="10"/>
  <c r="D31" i="9"/>
  <c r="B31" i="9"/>
  <c r="F12" i="10"/>
  <c r="H12" i="10"/>
  <c r="J12" i="10"/>
  <c r="D12" i="10"/>
  <c r="F11" i="10"/>
  <c r="H9" i="10"/>
  <c r="C13" i="6" l="1"/>
  <c r="J4" i="10" l="1"/>
  <c r="H4" i="10"/>
  <c r="F4" i="10"/>
  <c r="D4" i="10"/>
  <c r="O11" i="6"/>
  <c r="B4" i="6"/>
  <c r="J11" i="10" l="1"/>
  <c r="J10" i="10"/>
  <c r="J9" i="10"/>
  <c r="J8" i="10"/>
  <c r="J7" i="10"/>
  <c r="H11" i="10"/>
  <c r="H10" i="10"/>
  <c r="H8" i="10"/>
  <c r="H7" i="10"/>
  <c r="F10" i="10"/>
  <c r="F9" i="10"/>
  <c r="F8" i="10"/>
  <c r="F7" i="10"/>
  <c r="D11" i="10"/>
  <c r="D10" i="10"/>
  <c r="D9" i="10"/>
  <c r="D8" i="10"/>
  <c r="D7" i="10"/>
  <c r="B11" i="6"/>
  <c r="B10" i="6"/>
  <c r="B9" i="6"/>
  <c r="B8" i="6"/>
  <c r="B7" i="6"/>
  <c r="B12" i="6"/>
  <c r="J13" i="10" l="1"/>
  <c r="H13" i="10"/>
  <c r="F13" i="10"/>
  <c r="D13" i="10"/>
  <c r="D14" i="10" s="1"/>
  <c r="B154" i="9"/>
  <c r="D25" i="10" s="1"/>
  <c r="B112" i="9"/>
  <c r="D20" i="10" s="1"/>
  <c r="B88" i="5"/>
  <c r="B120" i="9"/>
  <c r="D21" i="10" s="1"/>
  <c r="B132" i="9"/>
  <c r="D22" i="10" s="1"/>
  <c r="B140" i="9"/>
  <c r="D23" i="10" s="1"/>
  <c r="B147" i="9"/>
  <c r="D24" i="10" s="1"/>
  <c r="B138" i="5"/>
  <c r="B25" i="10" s="1"/>
  <c r="B131" i="5"/>
  <c r="B24" i="10" s="1"/>
  <c r="B124" i="5"/>
  <c r="B116" i="5"/>
  <c r="B104" i="5"/>
  <c r="B96" i="5"/>
  <c r="B72" i="5"/>
  <c r="B65" i="5"/>
  <c r="C47" i="5"/>
  <c r="C38" i="5"/>
  <c r="B38" i="5"/>
  <c r="C30" i="5"/>
  <c r="B30" i="5"/>
  <c r="B22" i="5"/>
  <c r="B26" i="5"/>
  <c r="C26" i="5"/>
  <c r="B12" i="5"/>
  <c r="H154" i="9"/>
  <c r="J25" i="10" s="1"/>
  <c r="F154" i="9"/>
  <c r="H25" i="10" s="1"/>
  <c r="D154" i="9"/>
  <c r="H147" i="9"/>
  <c r="J24" i="10" s="1"/>
  <c r="F147" i="9"/>
  <c r="H24" i="10" s="1"/>
  <c r="D147" i="9"/>
  <c r="H140" i="9"/>
  <c r="J23" i="10" s="1"/>
  <c r="F140" i="9"/>
  <c r="H23" i="10" s="1"/>
  <c r="D140" i="9"/>
  <c r="H132" i="9"/>
  <c r="J22" i="10" s="1"/>
  <c r="F132" i="9"/>
  <c r="H22" i="10" s="1"/>
  <c r="D132" i="9"/>
  <c r="H120" i="9"/>
  <c r="J21" i="10" s="1"/>
  <c r="F120" i="9"/>
  <c r="H21" i="10" s="1"/>
  <c r="D120" i="9"/>
  <c r="H112" i="9"/>
  <c r="J20" i="10" s="1"/>
  <c r="F112" i="9"/>
  <c r="H20" i="10" s="1"/>
  <c r="D112" i="9"/>
  <c r="H104" i="9"/>
  <c r="J19" i="10" s="1"/>
  <c r="F104" i="9"/>
  <c r="H19" i="10" s="1"/>
  <c r="D104" i="9"/>
  <c r="B104" i="9"/>
  <c r="D19" i="10" s="1"/>
  <c r="H90" i="9"/>
  <c r="F90" i="9"/>
  <c r="D90" i="9"/>
  <c r="B90" i="9"/>
  <c r="H83" i="9"/>
  <c r="F83" i="9"/>
  <c r="D83" i="9"/>
  <c r="H76" i="9"/>
  <c r="F76" i="9"/>
  <c r="D76" i="9"/>
  <c r="B76" i="9"/>
  <c r="H65" i="9"/>
  <c r="F65" i="9"/>
  <c r="D65" i="9"/>
  <c r="B65" i="9"/>
  <c r="I57" i="9"/>
  <c r="H57" i="9"/>
  <c r="G57" i="9"/>
  <c r="F57" i="9"/>
  <c r="E57" i="9"/>
  <c r="D57" i="9"/>
  <c r="C57" i="9"/>
  <c r="B57" i="9"/>
  <c r="B48" i="9"/>
  <c r="B44" i="9"/>
  <c r="C40" i="9"/>
  <c r="H31" i="9"/>
  <c r="F31" i="9"/>
  <c r="F21" i="10" l="1"/>
  <c r="B20" i="6"/>
  <c r="F25" i="10"/>
  <c r="B24" i="6"/>
  <c r="B23" i="6"/>
  <c r="F24" i="10"/>
  <c r="F23" i="10"/>
  <c r="B22" i="6"/>
  <c r="B21" i="6"/>
  <c r="F22" i="10"/>
  <c r="F20" i="10"/>
  <c r="B19" i="6"/>
  <c r="B18" i="6"/>
  <c r="F19" i="10"/>
  <c r="H91" i="9"/>
  <c r="J18" i="10" s="1"/>
  <c r="F91" i="9"/>
  <c r="H18" i="10" s="1"/>
  <c r="D91" i="9"/>
  <c r="B91" i="9"/>
  <c r="D18" i="10" s="1"/>
  <c r="B73" i="5"/>
  <c r="B31" i="5"/>
  <c r="C31" i="5"/>
  <c r="B49" i="5" s="1"/>
  <c r="B23" i="10"/>
  <c r="B22" i="10"/>
  <c r="B21" i="10"/>
  <c r="B20" i="10"/>
  <c r="B19" i="10"/>
  <c r="B17" i="6" l="1"/>
  <c r="F18" i="10"/>
  <c r="B50" i="5"/>
  <c r="B17" i="10" s="1"/>
  <c r="O7" i="6"/>
  <c r="O8" i="6"/>
  <c r="J14" i="10" l="1"/>
  <c r="H14" i="10"/>
  <c r="F14" i="10"/>
  <c r="N13" i="6"/>
  <c r="M13" i="6"/>
  <c r="L13" i="6"/>
  <c r="K13" i="6"/>
  <c r="J13" i="6"/>
  <c r="I13" i="6"/>
  <c r="H13" i="6"/>
  <c r="G13" i="6"/>
  <c r="F13" i="6"/>
  <c r="E13" i="6"/>
  <c r="D13" i="6"/>
  <c r="B9" i="10"/>
  <c r="B8" i="10"/>
  <c r="B7" i="10"/>
  <c r="B14" i="10" l="1"/>
  <c r="B13" i="6"/>
  <c r="N25" i="6"/>
  <c r="N28" i="6" s="1"/>
  <c r="M25" i="6"/>
  <c r="M28" i="6" s="1"/>
  <c r="L25" i="6"/>
  <c r="L28" i="6" s="1"/>
  <c r="K25" i="6"/>
  <c r="K28" i="6" s="1"/>
  <c r="J25" i="6"/>
  <c r="J28" i="6" s="1"/>
  <c r="I25" i="6"/>
  <c r="I28" i="6" s="1"/>
  <c r="H25" i="6"/>
  <c r="H28" i="6" s="1"/>
  <c r="G25" i="6"/>
  <c r="G28" i="6" s="1"/>
  <c r="F25" i="6"/>
  <c r="F28" i="6" s="1"/>
  <c r="E25" i="6"/>
  <c r="E28" i="6" s="1"/>
  <c r="D25" i="6"/>
  <c r="D28" i="6" s="1"/>
  <c r="C25" i="6"/>
  <c r="C28" i="6" s="1"/>
  <c r="C30" i="6" s="1"/>
  <c r="E48" i="9" l="1"/>
  <c r="I44" i="9"/>
  <c r="G44" i="9"/>
  <c r="E44" i="9"/>
  <c r="I48" i="9"/>
  <c r="G48" i="9"/>
  <c r="G40" i="9"/>
  <c r="E40" i="9"/>
  <c r="H40" i="9"/>
  <c r="F40" i="9"/>
  <c r="D40" i="9"/>
  <c r="H44" i="9"/>
  <c r="D44" i="9"/>
  <c r="H48" i="9"/>
  <c r="F48" i="9"/>
  <c r="D48" i="9"/>
  <c r="C48" i="9"/>
  <c r="C44" i="9"/>
  <c r="B40" i="9"/>
  <c r="C49" i="9" l="1"/>
  <c r="B66" i="9" s="1"/>
  <c r="B67" i="9" s="1"/>
  <c r="D17" i="10" s="1"/>
  <c r="D26" i="10" s="1"/>
  <c r="B49" i="9"/>
  <c r="I49" i="9"/>
  <c r="H66" i="9" s="1"/>
  <c r="H67" i="9" s="1"/>
  <c r="J17" i="10" s="1"/>
  <c r="J26" i="10" s="1"/>
  <c r="J27" i="10" s="1"/>
  <c r="J29" i="10" s="1"/>
  <c r="E49" i="9"/>
  <c r="D66" i="9" s="1"/>
  <c r="D67" i="9" s="1"/>
  <c r="G49" i="9"/>
  <c r="F66" i="9" s="1"/>
  <c r="F67" i="9" s="1"/>
  <c r="H17" i="10" s="1"/>
  <c r="H26" i="10" s="1"/>
  <c r="H27" i="10" s="1"/>
  <c r="H29" i="10" s="1"/>
  <c r="J28" i="10" s="1"/>
  <c r="H49" i="9"/>
  <c r="F49" i="9"/>
  <c r="D49" i="9"/>
  <c r="B18" i="10"/>
  <c r="B26" i="10" s="1"/>
  <c r="B27" i="10" s="1"/>
  <c r="B29" i="10" s="1"/>
  <c r="O22" i="6"/>
  <c r="O10" i="6"/>
  <c r="O12" i="6"/>
  <c r="O17" i="6"/>
  <c r="O18" i="6"/>
  <c r="O19" i="6"/>
  <c r="O20" i="6"/>
  <c r="O21" i="6"/>
  <c r="O23" i="6"/>
  <c r="O24" i="6"/>
  <c r="O16" i="6"/>
  <c r="O9" i="6"/>
  <c r="D27" i="10" l="1"/>
  <c r="D29" i="10" s="1"/>
  <c r="B16" i="6"/>
  <c r="B25" i="6" s="1"/>
  <c r="F17" i="10"/>
  <c r="F26" i="10" s="1"/>
  <c r="F27" i="10" s="1"/>
  <c r="F29" i="10" s="1"/>
  <c r="H28" i="10" s="1"/>
  <c r="O25" i="6"/>
  <c r="D29" i="6"/>
  <c r="D30" i="6" s="1"/>
  <c r="O13" i="6"/>
  <c r="O28" i="6" l="1"/>
  <c r="O30" i="6" s="1"/>
  <c r="E29" i="6"/>
  <c r="E30" i="6" s="1"/>
  <c r="F29" i="6" l="1"/>
  <c r="F30" i="6" s="1"/>
  <c r="G29" i="6" l="1"/>
  <c r="G30" i="6" s="1"/>
  <c r="H29" i="6" l="1"/>
  <c r="H30" i="6" s="1"/>
  <c r="I29" i="6" l="1"/>
  <c r="I30" i="6" s="1"/>
  <c r="J29" i="6" l="1"/>
  <c r="J30" i="6" s="1"/>
  <c r="K29" i="6" l="1"/>
  <c r="K30" i="6" s="1"/>
  <c r="L29" i="6" l="1"/>
  <c r="L30" i="6" s="1"/>
  <c r="M29" i="6" l="1"/>
  <c r="M30" i="6" s="1"/>
  <c r="N29" i="6" l="1"/>
  <c r="N30" i="6" s="1"/>
</calcChain>
</file>

<file path=xl/sharedStrings.xml><?xml version="1.0" encoding="utf-8"?>
<sst xmlns="http://schemas.openxmlformats.org/spreadsheetml/2006/main" count="531" uniqueCount="238">
  <si>
    <t>Amount</t>
  </si>
  <si>
    <t>Assumptions / Details / Sources</t>
  </si>
  <si>
    <t>Revenue</t>
  </si>
  <si>
    <t>Idaho Public Charter School Commission</t>
  </si>
  <si>
    <t>FTE</t>
  </si>
  <si>
    <t>Special Education</t>
  </si>
  <si>
    <t>Classroom Teacher Subtotals</t>
  </si>
  <si>
    <t>Special Education Subtotals</t>
  </si>
  <si>
    <t>Other Certified Staff</t>
  </si>
  <si>
    <t>Other Certified Staff Subtotals</t>
  </si>
  <si>
    <t>Position</t>
  </si>
  <si>
    <t>Line Item / Account</t>
  </si>
  <si>
    <t>Base Support</t>
  </si>
  <si>
    <t xml:space="preserve">Classroom Teachers </t>
  </si>
  <si>
    <t xml:space="preserve">Average classroom size: </t>
  </si>
  <si>
    <t>Anticipated % Special Education Students:</t>
  </si>
  <si>
    <t xml:space="preserve">Type </t>
  </si>
  <si>
    <t>Rate</t>
  </si>
  <si>
    <t xml:space="preserve">Additional Notes or Details regarding Board of Directors Expenditures:  </t>
  </si>
  <si>
    <t>BOARD OF DIRECTORS TOTALS</t>
  </si>
  <si>
    <t>Types of anticipated SPED Contractors:</t>
  </si>
  <si>
    <t>Types of anticipated Contractors:</t>
  </si>
  <si>
    <t>Staff and Benefit Totals</t>
  </si>
  <si>
    <t>Educational Program Totals</t>
  </si>
  <si>
    <t>Technology Totals</t>
  </si>
  <si>
    <t>Capital Outlay Totals</t>
  </si>
  <si>
    <t>Board of Directors Totals</t>
  </si>
  <si>
    <t>Facilities Totals</t>
  </si>
  <si>
    <t>Other</t>
  </si>
  <si>
    <t>Financial Summary</t>
  </si>
  <si>
    <t>Cash on Hand</t>
  </si>
  <si>
    <t>Total Revenue</t>
  </si>
  <si>
    <t>Total</t>
  </si>
  <si>
    <t>Salaries and Benefits</t>
  </si>
  <si>
    <t xml:space="preserve">Education Program </t>
  </si>
  <si>
    <t>Board of Directors</t>
  </si>
  <si>
    <t>Facilities</t>
  </si>
  <si>
    <t>Operational Cash Flow</t>
  </si>
  <si>
    <t>Cash End of Period</t>
  </si>
  <si>
    <t>Expenditures</t>
  </si>
  <si>
    <t xml:space="preserve">Total Expenditures </t>
  </si>
  <si>
    <t>Cash Flow</t>
  </si>
  <si>
    <t>Cash Flow Operational Year 1</t>
  </si>
  <si>
    <t>Transportation</t>
  </si>
  <si>
    <t>Nutrition</t>
  </si>
  <si>
    <t xml:space="preserve">Budget </t>
  </si>
  <si>
    <t>Student Enrollment Capacity</t>
  </si>
  <si>
    <t>Pre-Operational Revenue</t>
  </si>
  <si>
    <t>Charter Petition: Pre-Operational Budget</t>
  </si>
  <si>
    <t>Charter Petition: Operational Budgets</t>
  </si>
  <si>
    <t>REVENUE TOTAL</t>
  </si>
  <si>
    <t>1a:  CERTIFIED STAFF</t>
  </si>
  <si>
    <t>1b:  CLASSIFIED STAFF</t>
  </si>
  <si>
    <t>1c:  BENEFITS</t>
  </si>
  <si>
    <t>2a: OVERALL EDUCATION PROGRAM COSTS</t>
  </si>
  <si>
    <t>2b:  ELEMENTARY PROGRAM</t>
  </si>
  <si>
    <t>2c:  SECONDARY PROGRAM</t>
  </si>
  <si>
    <t>CLASSIFIED STAFF TOTAL</t>
  </si>
  <si>
    <t>CERTIFIED STAFF TOTAL</t>
  </si>
  <si>
    <t>BENEFITS TOTAL</t>
  </si>
  <si>
    <t>OPERATING INCOME (LOSS)</t>
  </si>
  <si>
    <t xml:space="preserve">Pre-Operational Expenditures </t>
  </si>
  <si>
    <r>
      <t xml:space="preserve">Section 6:  Facilities Details </t>
    </r>
    <r>
      <rPr>
        <sz val="12"/>
        <color theme="0"/>
        <rFont val="Trebuchet MS"/>
        <family val="2"/>
        <scheme val="minor"/>
      </rPr>
      <t>(consistent with facilities template)</t>
    </r>
  </si>
  <si>
    <t xml:space="preserve">Section 5:  Board of Directors </t>
  </si>
  <si>
    <t xml:space="preserve">Section 4:  Non-Facilities Capital Outlay </t>
  </si>
  <si>
    <t xml:space="preserve">Section 3:  Technology </t>
  </si>
  <si>
    <t xml:space="preserve">Section 2:  Educational Program </t>
  </si>
  <si>
    <t xml:space="preserve">Section 1:  Staffing </t>
  </si>
  <si>
    <t>Year 2 Budget</t>
  </si>
  <si>
    <t>Full Enrollment Year 1 Budget</t>
  </si>
  <si>
    <t>Year 3 Budget</t>
  </si>
  <si>
    <t>Break-Even           Year 1 Budget</t>
  </si>
  <si>
    <t>Pre-Operational Budget</t>
  </si>
  <si>
    <t>EXPENSE TOTAL</t>
  </si>
  <si>
    <t>Operational Revenue</t>
  </si>
  <si>
    <t xml:space="preserve">Operational Expenditures </t>
  </si>
  <si>
    <t>Worksheet Instructions:  This page will auto-populate as you complete the Pre-Operational and Operational Budget tabs.</t>
  </si>
  <si>
    <t>Year 1 Budgeted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</si>
  <si>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</si>
  <si>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</si>
  <si>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</si>
  <si>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</si>
  <si>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</si>
  <si>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</si>
  <si>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</si>
  <si>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</si>
  <si>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</si>
  <si>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</si>
  <si>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</si>
  <si>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</si>
  <si>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CERTIFIED &amp; CLASSIFIED STAFF TOTAL</t>
  </si>
  <si>
    <t>TOTAL STAFF &amp; BENEFITS TOTAL</t>
  </si>
  <si>
    <t>OVERALL EDUCATION PROGRAM TOTAL</t>
  </si>
  <si>
    <t>ELEMENTARY PROGRAM TOTAL</t>
  </si>
  <si>
    <t>SECONDARY PROGRAM TOTAL</t>
  </si>
  <si>
    <t>EDUCATIONAL PROGRAM TOTAL</t>
  </si>
  <si>
    <t>TECHNOLOGY TOTAL</t>
  </si>
  <si>
    <t>CAPITAL OUTLAY TOTAL</t>
  </si>
  <si>
    <t>BOARD OF DIRECTORS TOTAL</t>
  </si>
  <si>
    <t>FACILITIES TOTAL</t>
  </si>
  <si>
    <t>TRANSPORTATION TOTAL</t>
  </si>
  <si>
    <t>OTHER TOTAL</t>
  </si>
  <si>
    <t>Anticipated Enrollment for Each Scenario:</t>
  </si>
  <si>
    <t>PREVIOUS YEAR CARRYOVER</t>
  </si>
  <si>
    <t>NET INCOME (LOSS)</t>
  </si>
  <si>
    <t>Salary and Benefit Apportionment</t>
  </si>
  <si>
    <t xml:space="preserve">Donations and Contributions </t>
  </si>
  <si>
    <t>Special Distributions</t>
  </si>
  <si>
    <t>Advanced Opportunities</t>
  </si>
  <si>
    <t>Charter School Facilities</t>
  </si>
  <si>
    <t>Content and Curriculum</t>
  </si>
  <si>
    <t>Continuous Improvement Plans and Training</t>
  </si>
  <si>
    <t>Gifted Talented</t>
  </si>
  <si>
    <t>IT Staffing</t>
  </si>
  <si>
    <t>Leadership Premiums</t>
  </si>
  <si>
    <t xml:space="preserve">Literacy Proficiency </t>
  </si>
  <si>
    <t>Math and Science Requirement</t>
  </si>
  <si>
    <t>Professional Development</t>
  </si>
  <si>
    <t>Safe and Drug-Free Schools</t>
  </si>
  <si>
    <t>School Facilities (Lottery)</t>
  </si>
  <si>
    <t>Technology (i.e. infrastructure)</t>
  </si>
  <si>
    <t xml:space="preserve">Special Distributions </t>
  </si>
  <si>
    <t>secondary schools only</t>
  </si>
  <si>
    <t>Secured funds only; include documentation</t>
  </si>
  <si>
    <t>Loans</t>
  </si>
  <si>
    <t>Grants</t>
  </si>
  <si>
    <t xml:space="preserve">Only include secured grants.  Provide documentation of grantor, total amount, and any applicable restrictions or requirements. </t>
  </si>
  <si>
    <t xml:space="preserve">Only include secured funds.  Sum all donations/contributions here.  Provide documentation for each donation/contribution as appendices. </t>
  </si>
  <si>
    <t xml:space="preserve">Additional Notes or Details Regarding Educational Program Expenditures: </t>
  </si>
  <si>
    <t xml:space="preserve">Additional Notes or Details Regarding Technology Expenditures:  </t>
  </si>
  <si>
    <t xml:space="preserve">Additional Notes or Details Regarding Non-Facilities Capital Outlay Expenditures:  </t>
  </si>
  <si>
    <t xml:space="preserve">Additional Notes or Details Regarding Facilities Expenditures:  </t>
  </si>
  <si>
    <t xml:space="preserve">Additional Notes or Details Regarding Transportation Expenditures:  </t>
  </si>
  <si>
    <t xml:space="preserve">Additional Notes or Details Regarding Revenues:  </t>
  </si>
  <si>
    <t>College and Career Advisors/ Mentors</t>
  </si>
  <si>
    <t xml:space="preserve">Other </t>
  </si>
  <si>
    <t>Elementary Contract Services (provide assumptions)</t>
  </si>
  <si>
    <t>SPED Contract Services</t>
  </si>
  <si>
    <t xml:space="preserve">Elementary Curriculum </t>
  </si>
  <si>
    <t xml:space="preserve">Secondary Curriculum </t>
  </si>
  <si>
    <t>Secondary Instructional Supplies &amp; Consumables</t>
  </si>
  <si>
    <t>Elementary Instructional Supplies &amp; Consumables</t>
  </si>
  <si>
    <t>Secondary Contract Services (provide assumptions)</t>
  </si>
  <si>
    <t xml:space="preserve">Internet Access </t>
  </si>
  <si>
    <t>Contributions/ Donations</t>
  </si>
  <si>
    <t xml:space="preserve">Special Distributions                                                                                              </t>
  </si>
  <si>
    <t>NA</t>
  </si>
  <si>
    <t>Other Revenue</t>
  </si>
  <si>
    <t xml:space="preserve">Include details and documentation as necessary. </t>
  </si>
  <si>
    <t>Workers comp/ FICA/ Medicare</t>
  </si>
  <si>
    <t>Group Insurance (Medical/Dental)</t>
  </si>
  <si>
    <t>Paid time off (provide assumptions)</t>
  </si>
  <si>
    <t>Admin / Front Office Staff</t>
  </si>
  <si>
    <t>Paraprofessionals- SPED</t>
  </si>
  <si>
    <t>Paraprofessionals- General</t>
  </si>
  <si>
    <t>Assistant Administrator</t>
  </si>
  <si>
    <t>Special Education Teacher</t>
  </si>
  <si>
    <t>Lead Administrator</t>
  </si>
  <si>
    <t>SPED Director / Coordinator</t>
  </si>
  <si>
    <t xml:space="preserve">Secondary Teachers </t>
  </si>
  <si>
    <t>Elementary Teachers</t>
  </si>
  <si>
    <t xml:space="preserve">Specialty Teachers </t>
  </si>
  <si>
    <t>Computers for Student Use</t>
  </si>
  <si>
    <t>Computers for Staff Use</t>
  </si>
  <si>
    <t>Board Training</t>
  </si>
  <si>
    <t>Legal</t>
  </si>
  <si>
    <t>Audit</t>
  </si>
  <si>
    <t xml:space="preserve">Additional Notes or Details Regarding Board of Directors Expenditures:  </t>
  </si>
  <si>
    <t>Construction / Remodeling (if applicable)</t>
  </si>
  <si>
    <t xml:space="preserve">Mortgage or Lease </t>
  </si>
  <si>
    <t xml:space="preserve">Repairs and Maintenance </t>
  </si>
  <si>
    <t xml:space="preserve">Utilities (i.e. gas, electric, water, etc.)   </t>
  </si>
  <si>
    <t>Phone</t>
  </si>
  <si>
    <t>Daily Transportation</t>
  </si>
  <si>
    <t>Other Transportation Costs (specify)</t>
  </si>
  <si>
    <t>Other Facilities Related Costs (specify)</t>
  </si>
  <si>
    <t xml:space="preserve">Additional Notes or Details Regarding Other Expenditures:  </t>
  </si>
  <si>
    <t>Other Contract Services (i.e. accounting, HR, management)</t>
  </si>
  <si>
    <t>Secondary Special Education Curricular Materials</t>
  </si>
  <si>
    <t>Elementary Special Education Curricular Materials</t>
  </si>
  <si>
    <t>Donations and Contributions</t>
  </si>
  <si>
    <t>Section 7:  Transportation</t>
  </si>
  <si>
    <t>Food Costs</t>
  </si>
  <si>
    <t>Non-Food Costs</t>
  </si>
  <si>
    <t>NUTRITION TOTAL</t>
  </si>
  <si>
    <t>Section 8:  Nutrition Program</t>
  </si>
  <si>
    <t xml:space="preserve">Provide documentation and details. </t>
  </si>
  <si>
    <t>Section 9:  Other Expenditures</t>
  </si>
  <si>
    <t>SPED Director</t>
  </si>
  <si>
    <t>Specialty Teachers</t>
  </si>
  <si>
    <t xml:space="preserve">Group insurance </t>
  </si>
  <si>
    <t>Workers comp</t>
  </si>
  <si>
    <t>Elementary Curriculum</t>
  </si>
  <si>
    <t>Secondary Curriculum</t>
  </si>
  <si>
    <t>Internet Access</t>
  </si>
  <si>
    <t>Contract Services</t>
  </si>
  <si>
    <t>Technology Software &amp; Licenses</t>
  </si>
  <si>
    <t>Other Technology Hardware (i.e. document cameras, projectors, etc.)</t>
  </si>
  <si>
    <t>Furniture (school-wide)</t>
  </si>
  <si>
    <t>Kitchen Equipment (warming oven, salad bar, etc.)</t>
  </si>
  <si>
    <t xml:space="preserve">Include only items not covered via FFE, if applicable.  </t>
  </si>
  <si>
    <t>Insurance (property, liability, E &amp; 0, etc.)</t>
  </si>
  <si>
    <t>Insurance (property, liability, E &amp; O, etc.)</t>
  </si>
  <si>
    <t>Mortgage or Lease</t>
  </si>
  <si>
    <t>Repairs and Maintenance</t>
  </si>
  <si>
    <t>Facilities Maintenance Contracts (i.e. snow removal, lawn care, custodial, security, etc.)</t>
  </si>
  <si>
    <t>Utilities (i.e. gas, electric, water, etc.)</t>
  </si>
  <si>
    <t>Section 8:  Nutrition</t>
  </si>
  <si>
    <t>Virtual schools include SDE worksheet</t>
  </si>
  <si>
    <t xml:space="preserve">Entitlement </t>
  </si>
  <si>
    <t>Attach the M &amp; O Revenue Template</t>
  </si>
  <si>
    <t xml:space="preserve">Attach the M &amp; O Revenue Template </t>
  </si>
  <si>
    <t>From the SDE Special Distributions Doc.</t>
  </si>
  <si>
    <t>Limited English Proficient (LEP)</t>
  </si>
  <si>
    <t>Transportation Allowance</t>
  </si>
  <si>
    <t xml:space="preserve">Retirement </t>
  </si>
  <si>
    <t>Membership Dues</t>
  </si>
  <si>
    <t>Authorizer Fee</t>
  </si>
  <si>
    <t>Provide details</t>
  </si>
  <si>
    <t>Office Supplies</t>
  </si>
  <si>
    <t xml:space="preserve">Contracted Services </t>
  </si>
  <si>
    <t>Include details.</t>
  </si>
  <si>
    <t>Other Capital Outlay (i.e. library, kitchen small wares, maintenance equipment, etc.)</t>
  </si>
  <si>
    <t>Facilities Maintenance Contracts (i.e. snow removal; trash; lawn care, custodial, security, etc.)</t>
  </si>
  <si>
    <r>
      <rPr>
        <b/>
        <sz val="11"/>
        <color theme="1"/>
        <rFont val="Trebuchet MS"/>
        <family val="2"/>
        <scheme val="minor"/>
      </rPr>
      <t xml:space="preserve">Worksheet Instructions: </t>
    </r>
    <r>
      <rPr>
        <sz val="11"/>
        <color theme="1"/>
        <rFont val="Trebuchet MS"/>
        <family val="2"/>
        <scheme val="minor"/>
      </rPr>
      <t xml:space="preserve"> list revenues, expenditures, and Full-Time Equivalencies (FTE) anticipated during the pre-operational year.  Insert rows as necessary throughout the document.  Include notes specific to start-up costs (details, sources, etc.) in the Assumptions column.  </t>
    </r>
  </si>
  <si>
    <t>Include documentation for lender, term, rate, and total principal and Interest.</t>
  </si>
  <si>
    <t>Special Transportation (i.e. SPED, field trips, etc.)</t>
  </si>
  <si>
    <t>Membership Dues (if applicable)</t>
  </si>
  <si>
    <t>Include documentation that provides the lender, term, rate, and total principal.</t>
  </si>
  <si>
    <t>FICA/Medicare</t>
  </si>
  <si>
    <t>Nutrition Totals</t>
  </si>
  <si>
    <t>Transportation Totals</t>
  </si>
  <si>
    <t>Entitlement</t>
  </si>
  <si>
    <t>Break-Even Year 1 Budget</t>
  </si>
  <si>
    <t>Cash on Hand/ Other Revenue Sources</t>
  </si>
  <si>
    <t>IDAHO PUBLIC CHARTER SCHOOL COMMISSION</t>
  </si>
  <si>
    <r>
      <t>w</t>
    </r>
    <r>
      <rPr>
        <b/>
        <sz val="12"/>
        <color rgb="FFA6A6A6"/>
        <rFont val="Trebuchet MS"/>
        <family val="2"/>
      </rPr>
      <t xml:space="preserve"> </t>
    </r>
    <r>
      <rPr>
        <b/>
        <sz val="12"/>
        <color rgb="FFA6A6A6"/>
        <rFont val="Wingdings"/>
        <charset val="2"/>
      </rPr>
      <t>w</t>
    </r>
    <r>
      <rPr>
        <b/>
        <sz val="12"/>
        <color rgb="FFA6A6A6"/>
        <rFont val="Trebuchet MS"/>
        <family val="2"/>
      </rPr>
      <t xml:space="preserve"> </t>
    </r>
    <r>
      <rPr>
        <b/>
        <sz val="12"/>
        <color rgb="FFA6A6A6"/>
        <rFont val="Wingdings"/>
        <charset val="2"/>
      </rPr>
      <t>w</t>
    </r>
    <r>
      <rPr>
        <b/>
        <sz val="12"/>
        <color rgb="FFA6A6A6"/>
        <rFont val="Trebuchet MS"/>
        <family val="2"/>
      </rPr>
      <t xml:space="preserve"> </t>
    </r>
    <r>
      <rPr>
        <b/>
        <sz val="12"/>
        <color rgb="FFA6A6A6"/>
        <rFont val="Wingdings"/>
        <charset val="2"/>
      </rPr>
      <t>w</t>
    </r>
    <r>
      <rPr>
        <b/>
        <sz val="12"/>
        <color rgb="FFA6A6A6"/>
        <rFont val="Trebuchet MS"/>
        <family val="2"/>
      </rPr>
      <t xml:space="preserve"> </t>
    </r>
    <r>
      <rPr>
        <b/>
        <sz val="12"/>
        <color rgb="FFA6A6A6"/>
        <rFont val="Wingdings"/>
        <charset val="2"/>
      </rPr>
      <t>w</t>
    </r>
  </si>
  <si>
    <t>APPENDIX A: 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</si>
</sst>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#,##0.0_);[Red]\(#,##0.0\)"/>
    <numFmt numFmtId="166" formatCode="&quot;$&quot;#,##0.00"/>
  </numFmts>
  <fonts count="23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b/>
      <i/>
      <sz val="10"/>
      <color theme="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0"/>
      <name val="Trebuchet MS"/>
      <family val="2"/>
      <scheme val="minor"/>
    </font>
    <font>
      <i/>
      <sz val="10"/>
      <color theme="0"/>
      <name val="Trebuchet MS"/>
      <family val="2"/>
      <scheme val="minor"/>
    </font>
    <font>
      <sz val="10"/>
      <color theme="0"/>
      <name val="Trebuchet MS"/>
      <family val="2"/>
      <scheme val="minor"/>
    </font>
    <font>
      <i/>
      <sz val="10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14"/>
      <color theme="0"/>
      <name val="Trebuchet MS"/>
      <family val="2"/>
      <scheme val="minor"/>
    </font>
    <font>
      <b/>
      <sz val="12"/>
      <color rgb="FFA6A6A6"/>
      <name val="Trebuchet MS"/>
      <family val="2"/>
    </font>
    <font>
      <b/>
      <sz val="24"/>
      <color rgb="FF0070C0"/>
      <name val="Trebuchet MS"/>
      <family val="2"/>
    </font>
    <font>
      <b/>
      <sz val="12"/>
      <color rgb="FFA6A6A6"/>
      <name val="Wingdings"/>
      <charset val="2"/>
    </font>
    <font>
      <sz val="11"/>
      <color theme="1"/>
      <name val="Trebuchet MS"/>
      <family val="2"/>
    </font>
    <font>
      <b/>
      <sz val="12"/>
      <name val="Trebuchet MS"/>
      <family val="2"/>
      <scheme val="minor"/>
    </font>
    <font>
      <b/>
      <sz val="10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1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83B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6">
    <xf numFmtId="0" fontId="0" fillId="0" borderId="0" xfId="0"/>
    <xf numFmtId="3" fontId="5" fillId="0" borderId="0" xfId="0" applyNumberFormat="1" applyFont="1"/>
    <xf numFmtId="0" fontId="0" fillId="0" borderId="0" xfId="0" applyFill="1"/>
    <xf numFmtId="3" fontId="5" fillId="0" borderId="35" xfId="0" applyNumberFormat="1" applyFont="1" applyBorder="1"/>
    <xf numFmtId="3" fontId="5" fillId="0" borderId="35" xfId="0" applyNumberFormat="1" applyFont="1" applyBorder="1" applyAlignment="1">
      <alignment wrapText="1"/>
    </xf>
    <xf numFmtId="3" fontId="5" fillId="0" borderId="52" xfId="0" applyNumberFormat="1" applyFont="1" applyBorder="1"/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right" vertical="center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  <xf numFmtId="43" fontId="5" fillId="0" borderId="3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Fill="1" applyBorder="1" applyAlignment="1" applyProtection="1">
      <alignment horizontal="right" vertical="center"/>
    </xf>
    <xf numFmtId="43" fontId="5" fillId="0" borderId="0" xfId="0" applyNumberFormat="1" applyFont="1" applyBorder="1" applyAlignment="1" applyProtection="1">
      <alignment horizontal="right" vertical="center"/>
    </xf>
    <xf numFmtId="3" fontId="5" fillId="0" borderId="52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quotePrefix="1" applyFont="1" applyFill="1" applyAlignment="1" applyProtection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5" fillId="0" borderId="21" xfId="0" applyNumberFormat="1" applyFont="1" applyBorder="1" applyAlignment="1">
      <alignment vertical="center" wrapText="1"/>
    </xf>
    <xf numFmtId="8" fontId="5" fillId="0" borderId="0" xfId="0" applyNumberFormat="1" applyFont="1" applyFill="1" applyBorder="1" applyAlignment="1" applyProtection="1">
      <alignment horizontal="right" vertical="center"/>
    </xf>
    <xf numFmtId="43" fontId="5" fillId="0" borderId="8" xfId="0" quotePrefix="1" applyNumberFormat="1" applyFont="1" applyFill="1" applyBorder="1" applyAlignment="1" applyProtection="1">
      <alignment horizontal="right" vertical="center"/>
      <protection locked="0"/>
    </xf>
    <xf numFmtId="43" fontId="5" fillId="0" borderId="7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>
      <alignment vertical="center" wrapText="1"/>
    </xf>
    <xf numFmtId="3" fontId="5" fillId="0" borderId="51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3" fontId="6" fillId="0" borderId="0" xfId="0" quotePrefix="1" applyNumberFormat="1" applyFont="1" applyFill="1" applyBorder="1" applyAlignment="1" applyProtection="1">
      <alignment horizontal="right" vertical="center"/>
    </xf>
    <xf numFmtId="0" fontId="5" fillId="0" borderId="34" xfId="0" applyFont="1" applyBorder="1" applyAlignment="1">
      <alignment vertical="center"/>
    </xf>
    <xf numFmtId="0" fontId="6" fillId="0" borderId="2" xfId="0" applyFont="1" applyBorder="1"/>
    <xf numFmtId="0" fontId="5" fillId="0" borderId="7" xfId="0" applyFont="1" applyBorder="1"/>
    <xf numFmtId="3" fontId="5" fillId="0" borderId="0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6" fillId="0" borderId="7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3" fontId="5" fillId="0" borderId="54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3" fontId="5" fillId="0" borderId="60" xfId="0" applyNumberFormat="1" applyFont="1" applyFill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5" fillId="0" borderId="15" xfId="0" applyNumberFormat="1" applyFont="1" applyBorder="1"/>
    <xf numFmtId="3" fontId="5" fillId="0" borderId="16" xfId="0" applyNumberFormat="1" applyFont="1" applyBorder="1"/>
    <xf numFmtId="3" fontId="5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5" fillId="0" borderId="17" xfId="0" applyNumberFormat="1" applyFont="1" applyBorder="1"/>
    <xf numFmtId="3" fontId="5" fillId="0" borderId="35" xfId="0" applyNumberFormat="1" applyFont="1" applyBorder="1" applyAlignment="1" applyProtection="1">
      <alignment vertical="center" wrapText="1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 wrapText="1"/>
      <protection locked="0"/>
    </xf>
    <xf numFmtId="3" fontId="5" fillId="0" borderId="34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Border="1" applyAlignment="1" applyProtection="1">
      <alignment vertical="center"/>
      <protection locked="0"/>
    </xf>
    <xf numFmtId="165" fontId="5" fillId="0" borderId="7" xfId="0" applyNumberFormat="1" applyFont="1" applyFill="1" applyBorder="1" applyAlignment="1" applyProtection="1">
      <alignment horizontal="right" vertical="center"/>
      <protection locked="0"/>
    </xf>
    <xf numFmtId="165" fontId="5" fillId="0" borderId="25" xfId="0" applyNumberFormat="1" applyFont="1" applyFill="1" applyBorder="1" applyAlignment="1" applyProtection="1">
      <alignment horizontal="right" vertical="center"/>
      <protection locked="0"/>
    </xf>
    <xf numFmtId="43" fontId="5" fillId="0" borderId="5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vertical="center"/>
      <protection locked="0"/>
    </xf>
    <xf numFmtId="10" fontId="5" fillId="0" borderId="7" xfId="1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10" fontId="5" fillId="0" borderId="25" xfId="1" applyNumberFormat="1" applyFont="1" applyFill="1" applyBorder="1" applyAlignment="1" applyProtection="1">
      <alignment horizontal="right"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4" xfId="0" applyNumberFormat="1" applyFont="1" applyBorder="1" applyAlignment="1" applyProtection="1">
      <alignment vertical="center" wrapText="1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52" xfId="0" applyNumberFormat="1" applyFon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vertical="center"/>
      <protection locked="0"/>
    </xf>
    <xf numFmtId="3" fontId="5" fillId="0" borderId="52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5" xfId="0" applyNumberFormat="1" applyFont="1" applyFill="1" applyBorder="1" applyAlignment="1" applyProtection="1">
      <alignment horizontal="left" vertical="center"/>
      <protection locked="0"/>
    </xf>
    <xf numFmtId="3" fontId="5" fillId="0" borderId="35" xfId="0" applyNumberFormat="1" applyFont="1" applyFill="1" applyBorder="1" applyAlignment="1" applyProtection="1">
      <alignment horizontal="left" vertical="center"/>
      <protection locked="0"/>
    </xf>
    <xf numFmtId="3" fontId="5" fillId="0" borderId="35" xfId="0" applyNumberFormat="1" applyFont="1" applyBorder="1" applyAlignment="1" applyProtection="1">
      <alignment horizontal="left" vertical="center"/>
      <protection locked="0"/>
    </xf>
    <xf numFmtId="3" fontId="5" fillId="0" borderId="35" xfId="0" applyNumberFormat="1" applyFont="1" applyBorder="1" applyAlignment="1" applyProtection="1">
      <alignment horizontal="left" vertical="center" wrapText="1"/>
      <protection locked="0"/>
    </xf>
    <xf numFmtId="43" fontId="5" fillId="0" borderId="1" xfId="0" quotePrefix="1" applyNumberFormat="1" applyFont="1" applyFill="1" applyBorder="1" applyAlignment="1" applyProtection="1">
      <alignment horizontal="right" vertical="center"/>
      <protection locked="0"/>
    </xf>
    <xf numFmtId="43" fontId="5" fillId="0" borderId="9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165" fontId="5" fillId="0" borderId="64" xfId="0" applyNumberFormat="1" applyFont="1" applyFill="1" applyBorder="1" applyAlignment="1" applyProtection="1">
      <alignment horizontal="right" vertical="center"/>
      <protection locked="0"/>
    </xf>
    <xf numFmtId="43" fontId="5" fillId="0" borderId="24" xfId="0" quotePrefix="1" applyNumberFormat="1" applyFont="1" applyFill="1" applyBorder="1" applyAlignment="1" applyProtection="1">
      <alignment horizontal="right" vertical="center"/>
      <protection locked="0"/>
    </xf>
    <xf numFmtId="43" fontId="5" fillId="0" borderId="65" xfId="0" quotePrefix="1" applyNumberFormat="1" applyFont="1" applyFill="1" applyBorder="1" applyAlignment="1" applyProtection="1">
      <alignment horizontal="right" vertical="center"/>
      <protection locked="0"/>
    </xf>
    <xf numFmtId="43" fontId="5" fillId="0" borderId="66" xfId="0" quotePrefix="1" applyNumberFormat="1" applyFont="1" applyFill="1" applyBorder="1" applyAlignment="1" applyProtection="1">
      <alignment horizontal="right" vertical="center"/>
      <protection locked="0"/>
    </xf>
    <xf numFmtId="165" fontId="5" fillId="0" borderId="4" xfId="0" applyNumberFormat="1" applyFont="1" applyFill="1" applyBorder="1" applyAlignment="1" applyProtection="1">
      <alignment horizontal="right" vertical="center"/>
      <protection locked="0"/>
    </xf>
    <xf numFmtId="165" fontId="5" fillId="0" borderId="63" xfId="0" applyNumberFormat="1" applyFont="1" applyFill="1" applyBorder="1" applyAlignment="1" applyProtection="1">
      <alignment horizontal="right" vertical="center"/>
      <protection locked="0"/>
    </xf>
    <xf numFmtId="43" fontId="5" fillId="0" borderId="23" xfId="0" quotePrefix="1" applyNumberFormat="1" applyFont="1" applyFill="1" applyBorder="1" applyAlignment="1" applyProtection="1">
      <alignment horizontal="right" vertical="center"/>
      <protection locked="0"/>
    </xf>
    <xf numFmtId="43" fontId="5" fillId="0" borderId="25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10" fontId="5" fillId="0" borderId="38" xfId="1" applyNumberFormat="1" applyFont="1" applyFill="1" applyBorder="1" applyAlignment="1" applyProtection="1">
      <alignment horizontal="right" vertical="center"/>
      <protection locked="0"/>
    </xf>
    <xf numFmtId="43" fontId="5" fillId="0" borderId="46" xfId="0" quotePrefix="1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/>
      <protection locked="0"/>
    </xf>
    <xf numFmtId="8" fontId="5" fillId="0" borderId="4" xfId="0" applyNumberFormat="1" applyFont="1" applyBorder="1" applyAlignment="1" applyProtection="1">
      <alignment horizontal="right"/>
      <protection locked="0"/>
    </xf>
    <xf numFmtId="8" fontId="5" fillId="0" borderId="13" xfId="0" applyNumberFormat="1" applyFont="1" applyBorder="1" applyAlignment="1" applyProtection="1">
      <alignment horizontal="right"/>
      <protection locked="0"/>
    </xf>
    <xf numFmtId="8" fontId="5" fillId="0" borderId="3" xfId="0" applyNumberFormat="1" applyFont="1" applyBorder="1" applyAlignment="1" applyProtection="1">
      <alignment horizontal="right"/>
      <protection locked="0"/>
    </xf>
    <xf numFmtId="10" fontId="5" fillId="0" borderId="7" xfId="0" quotePrefix="1" applyNumberFormat="1" applyFont="1" applyFill="1" applyBorder="1" applyAlignment="1" applyProtection="1">
      <alignment horizontal="right" vertical="center"/>
      <protection locked="0"/>
    </xf>
    <xf numFmtId="10" fontId="5" fillId="0" borderId="38" xfId="0" quotePrefix="1" applyNumberFormat="1" applyFont="1" applyFill="1" applyBorder="1" applyAlignment="1" applyProtection="1">
      <alignment horizontal="right" vertical="center"/>
      <protection locked="0"/>
    </xf>
    <xf numFmtId="0" fontId="5" fillId="4" borderId="19" xfId="0" applyFont="1" applyFill="1" applyBorder="1" applyAlignment="1"/>
    <xf numFmtId="3" fontId="5" fillId="4" borderId="21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 applyProtection="1">
      <alignment horizontal="right"/>
      <protection locked="0"/>
    </xf>
    <xf numFmtId="3" fontId="12" fillId="0" borderId="69" xfId="0" applyNumberFormat="1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8" fontId="12" fillId="0" borderId="70" xfId="0" applyNumberFormat="1" applyFont="1" applyFill="1" applyBorder="1" applyAlignment="1">
      <alignment horizontal="right"/>
    </xf>
    <xf numFmtId="0" fontId="5" fillId="0" borderId="65" xfId="0" applyFont="1" applyBorder="1"/>
    <xf numFmtId="8" fontId="5" fillId="0" borderId="64" xfId="0" applyNumberFormat="1" applyFont="1" applyBorder="1" applyAlignment="1" applyProtection="1">
      <alignment horizontal="right"/>
      <protection locked="0"/>
    </xf>
    <xf numFmtId="8" fontId="5" fillId="0" borderId="72" xfId="0" applyNumberFormat="1" applyFont="1" applyBorder="1" applyAlignment="1" applyProtection="1">
      <alignment horizontal="right"/>
      <protection locked="0"/>
    </xf>
    <xf numFmtId="8" fontId="5" fillId="0" borderId="66" xfId="0" applyNumberFormat="1" applyFont="1" applyBorder="1" applyAlignment="1" applyProtection="1">
      <alignment horizontal="right"/>
      <protection locked="0"/>
    </xf>
    <xf numFmtId="0" fontId="6" fillId="0" borderId="25" xfId="0" applyFont="1" applyFill="1" applyBorder="1"/>
    <xf numFmtId="0" fontId="5" fillId="0" borderId="77" xfId="0" applyFont="1" applyFill="1" applyBorder="1"/>
    <xf numFmtId="0" fontId="5" fillId="0" borderId="63" xfId="0" applyFont="1" applyFill="1" applyBorder="1"/>
    <xf numFmtId="0" fontId="5" fillId="0" borderId="69" xfId="0" applyFont="1" applyFill="1" applyBorder="1"/>
    <xf numFmtId="0" fontId="5" fillId="0" borderId="5" xfId="0" applyFont="1" applyFill="1" applyBorder="1"/>
    <xf numFmtId="0" fontId="5" fillId="0" borderId="70" xfId="0" applyFont="1" applyFill="1" applyBorder="1"/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/>
    <xf numFmtId="8" fontId="6" fillId="0" borderId="0" xfId="0" applyNumberFormat="1" applyFont="1" applyFill="1" applyBorder="1" applyAlignment="1"/>
    <xf numFmtId="43" fontId="7" fillId="0" borderId="0" xfId="0" applyNumberFormat="1" applyFont="1" applyFill="1" applyBorder="1" applyAlignment="1"/>
    <xf numFmtId="8" fontId="7" fillId="0" borderId="0" xfId="0" applyNumberFormat="1" applyFont="1" applyFill="1" applyBorder="1" applyAlignment="1"/>
    <xf numFmtId="3" fontId="5" fillId="0" borderId="52" xfId="0" applyNumberFormat="1" applyFont="1" applyFill="1" applyBorder="1" applyAlignment="1" applyProtection="1">
      <alignment horizontal="left" vertical="center"/>
      <protection locked="0"/>
    </xf>
    <xf numFmtId="3" fontId="5" fillId="0" borderId="66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2"/>
    </xf>
    <xf numFmtId="3" fontId="5" fillId="0" borderId="34" xfId="0" applyNumberFormat="1" applyFont="1" applyFill="1" applyBorder="1" applyAlignment="1">
      <alignment horizontal="left" vertical="center"/>
    </xf>
    <xf numFmtId="3" fontId="5" fillId="0" borderId="60" xfId="0" applyNumberFormat="1" applyFont="1" applyFill="1" applyBorder="1"/>
    <xf numFmtId="8" fontId="5" fillId="2" borderId="31" xfId="0" applyNumberFormat="1" applyFont="1" applyFill="1" applyBorder="1"/>
    <xf numFmtId="3" fontId="5" fillId="5" borderId="71" xfId="0" applyNumberFormat="1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 horizontal="right"/>
    </xf>
    <xf numFmtId="8" fontId="14" fillId="5" borderId="73" xfId="0" applyNumberFormat="1" applyFont="1" applyFill="1" applyBorder="1" applyAlignment="1">
      <alignment horizontal="right"/>
    </xf>
    <xf numFmtId="8" fontId="14" fillId="5" borderId="37" xfId="0" applyNumberFormat="1" applyFont="1" applyFill="1" applyBorder="1" applyAlignment="1">
      <alignment horizontal="right"/>
    </xf>
    <xf numFmtId="43" fontId="5" fillId="5" borderId="71" xfId="0" applyNumberFormat="1" applyFont="1" applyFill="1" applyBorder="1" applyAlignment="1">
      <alignment horizontal="right"/>
    </xf>
    <xf numFmtId="43" fontId="5" fillId="5" borderId="31" xfId="0" applyNumberFormat="1" applyFont="1" applyFill="1" applyBorder="1" applyAlignment="1">
      <alignment horizontal="right"/>
    </xf>
    <xf numFmtId="8" fontId="5" fillId="5" borderId="31" xfId="0" applyNumberFormat="1" applyFont="1" applyFill="1" applyBorder="1" applyAlignment="1">
      <alignment horizontal="right"/>
    </xf>
    <xf numFmtId="8" fontId="5" fillId="5" borderId="4" xfId="0" applyNumberFormat="1" applyFont="1" applyFill="1" applyBorder="1"/>
    <xf numFmtId="8" fontId="5" fillId="5" borderId="13" xfId="0" applyNumberFormat="1" applyFont="1" applyFill="1" applyBorder="1"/>
    <xf numFmtId="8" fontId="5" fillId="5" borderId="3" xfId="0" applyNumberFormat="1" applyFont="1" applyFill="1" applyBorder="1"/>
    <xf numFmtId="8" fontId="5" fillId="5" borderId="37" xfId="0" applyNumberFormat="1" applyFont="1" applyFill="1" applyBorder="1"/>
    <xf numFmtId="8" fontId="5" fillId="5" borderId="31" xfId="0" applyNumberFormat="1" applyFont="1" applyFill="1" applyBorder="1"/>
    <xf numFmtId="164" fontId="5" fillId="5" borderId="38" xfId="0" applyNumberFormat="1" applyFont="1" applyFill="1" applyBorder="1" applyAlignment="1" applyProtection="1">
      <alignment horizontal="right" vertical="center"/>
    </xf>
    <xf numFmtId="43" fontId="5" fillId="5" borderId="42" xfId="0" applyNumberFormat="1" applyFont="1" applyFill="1" applyBorder="1" applyAlignment="1" applyProtection="1">
      <alignment horizontal="right" vertical="center"/>
    </xf>
    <xf numFmtId="43" fontId="5" fillId="5" borderId="46" xfId="0" applyNumberFormat="1" applyFont="1" applyFill="1" applyBorder="1" applyAlignment="1" applyProtection="1">
      <alignment horizontal="right" vertical="center"/>
    </xf>
    <xf numFmtId="2" fontId="5" fillId="5" borderId="38" xfId="0" applyNumberFormat="1" applyFont="1" applyFill="1" applyBorder="1" applyAlignment="1" applyProtection="1">
      <alignment horizontal="right" vertical="center"/>
    </xf>
    <xf numFmtId="39" fontId="5" fillId="5" borderId="25" xfId="0" applyNumberFormat="1" applyFont="1" applyFill="1" applyBorder="1" applyAlignment="1" applyProtection="1">
      <alignment horizontal="right" vertical="center"/>
    </xf>
    <xf numFmtId="43" fontId="5" fillId="5" borderId="12" xfId="0" applyNumberFormat="1" applyFont="1" applyFill="1" applyBorder="1" applyAlignment="1" applyProtection="1">
      <alignment horizontal="right" vertical="center"/>
    </xf>
    <xf numFmtId="43" fontId="5" fillId="5" borderId="14" xfId="0" applyNumberFormat="1" applyFont="1" applyFill="1" applyBorder="1" applyAlignment="1" applyProtection="1">
      <alignment horizontal="right" vertical="center"/>
    </xf>
    <xf numFmtId="39" fontId="5" fillId="5" borderId="38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6" borderId="49" xfId="0" applyNumberFormat="1" applyFont="1" applyFill="1" applyBorder="1" applyAlignment="1">
      <alignment horizontal="right"/>
    </xf>
    <xf numFmtId="3" fontId="3" fillId="6" borderId="18" xfId="0" applyNumberFormat="1" applyFont="1" applyFill="1" applyBorder="1"/>
    <xf numFmtId="3" fontId="16" fillId="6" borderId="20" xfId="0" applyNumberFormat="1" applyFont="1" applyFill="1" applyBorder="1" applyAlignment="1">
      <alignment horizontal="right"/>
    </xf>
    <xf numFmtId="3" fontId="8" fillId="6" borderId="20" xfId="0" applyNumberFormat="1" applyFont="1" applyFill="1" applyBorder="1" applyAlignment="1">
      <alignment horizontal="right"/>
    </xf>
    <xf numFmtId="3" fontId="7" fillId="6" borderId="20" xfId="0" applyNumberFormat="1" applyFont="1" applyFill="1" applyBorder="1"/>
    <xf numFmtId="3" fontId="7" fillId="6" borderId="19" xfId="0" applyNumberFormat="1" applyFont="1" applyFill="1" applyBorder="1"/>
    <xf numFmtId="3" fontId="9" fillId="6" borderId="48" xfId="0" applyNumberFormat="1" applyFont="1" applyFill="1" applyBorder="1"/>
    <xf numFmtId="3" fontId="13" fillId="6" borderId="49" xfId="0" applyNumberFormat="1" applyFont="1" applyFill="1" applyBorder="1"/>
    <xf numFmtId="3" fontId="13" fillId="6" borderId="50" xfId="0" applyNumberFormat="1" applyFont="1" applyFill="1" applyBorder="1"/>
    <xf numFmtId="3" fontId="7" fillId="6" borderId="26" xfId="0" applyNumberFormat="1" applyFont="1" applyFill="1" applyBorder="1" applyAlignment="1">
      <alignment horizontal="left"/>
    </xf>
    <xf numFmtId="3" fontId="12" fillId="6" borderId="74" xfId="0" applyNumberFormat="1" applyFont="1" applyFill="1" applyBorder="1" applyAlignment="1">
      <alignment horizontal="right"/>
    </xf>
    <xf numFmtId="3" fontId="12" fillId="6" borderId="67" xfId="0" applyNumberFormat="1" applyFont="1" applyFill="1" applyBorder="1" applyAlignment="1" applyProtection="1">
      <alignment horizontal="right"/>
      <protection locked="0"/>
    </xf>
    <xf numFmtId="3" fontId="12" fillId="6" borderId="75" xfId="0" applyNumberFormat="1" applyFont="1" applyFill="1" applyBorder="1" applyAlignment="1" applyProtection="1">
      <alignment horizontal="right"/>
      <protection locked="0"/>
    </xf>
    <xf numFmtId="3" fontId="12" fillId="6" borderId="53" xfId="0" applyNumberFormat="1" applyFont="1" applyFill="1" applyBorder="1" applyAlignment="1" applyProtection="1">
      <alignment horizontal="right"/>
      <protection locked="0"/>
    </xf>
    <xf numFmtId="3" fontId="12" fillId="6" borderId="76" xfId="0" applyNumberFormat="1" applyFont="1" applyFill="1" applyBorder="1" applyAlignment="1">
      <alignment horizontal="right"/>
    </xf>
    <xf numFmtId="3" fontId="12" fillId="6" borderId="67" xfId="0" applyNumberFormat="1" applyFont="1" applyFill="1" applyBorder="1" applyAlignment="1">
      <alignment horizontal="right"/>
    </xf>
    <xf numFmtId="3" fontId="12" fillId="6" borderId="75" xfId="0" applyNumberFormat="1" applyFont="1" applyFill="1" applyBorder="1" applyAlignment="1">
      <alignment horizontal="right"/>
    </xf>
    <xf numFmtId="3" fontId="12" fillId="6" borderId="53" xfId="0" applyNumberFormat="1" applyFont="1" applyFill="1" applyBorder="1" applyAlignment="1">
      <alignment horizontal="right"/>
    </xf>
    <xf numFmtId="3" fontId="7" fillId="6" borderId="7" xfId="0" applyNumberFormat="1" applyFont="1" applyFill="1" applyBorder="1" applyAlignment="1">
      <alignment horizontal="left"/>
    </xf>
    <xf numFmtId="3" fontId="12" fillId="6" borderId="31" xfId="0" applyNumberFormat="1" applyFont="1" applyFill="1" applyBorder="1" applyAlignment="1">
      <alignment horizontal="right"/>
    </xf>
    <xf numFmtId="3" fontId="12" fillId="6" borderId="4" xfId="0" applyNumberFormat="1" applyFont="1" applyFill="1" applyBorder="1" applyAlignment="1">
      <alignment horizontal="right"/>
    </xf>
    <xf numFmtId="3" fontId="12" fillId="6" borderId="13" xfId="0" applyNumberFormat="1" applyFont="1" applyFill="1" applyBorder="1" applyAlignment="1">
      <alignment horizontal="right"/>
    </xf>
    <xf numFmtId="3" fontId="12" fillId="6" borderId="3" xfId="0" applyNumberFormat="1" applyFont="1" applyFill="1" applyBorder="1" applyAlignment="1">
      <alignment horizontal="right"/>
    </xf>
    <xf numFmtId="3" fontId="12" fillId="6" borderId="37" xfId="0" applyNumberFormat="1" applyFont="1" applyFill="1" applyBorder="1" applyAlignment="1">
      <alignment horizontal="right"/>
    </xf>
    <xf numFmtId="0" fontId="0" fillId="0" borderId="0" xfId="0" applyFont="1"/>
    <xf numFmtId="0" fontId="20" fillId="0" borderId="0" xfId="0" applyFont="1" applyAlignment="1">
      <alignment horizontal="left" vertical="center" indent="2"/>
    </xf>
    <xf numFmtId="3" fontId="6" fillId="8" borderId="33" xfId="0" applyNumberFormat="1" applyFont="1" applyFill="1" applyBorder="1"/>
    <xf numFmtId="3" fontId="6" fillId="8" borderId="33" xfId="0" applyNumberFormat="1" applyFont="1" applyFill="1" applyBorder="1" applyAlignment="1">
      <alignment horizontal="right"/>
    </xf>
    <xf numFmtId="3" fontId="22" fillId="8" borderId="21" xfId="0" applyNumberFormat="1" applyFont="1" applyFill="1" applyBorder="1" applyAlignment="1">
      <alignment horizontal="right"/>
    </xf>
    <xf numFmtId="3" fontId="22" fillId="8" borderId="21" xfId="0" applyNumberFormat="1" applyFont="1" applyFill="1" applyBorder="1" applyAlignment="1">
      <alignment horizontal="right" vertical="center"/>
    </xf>
    <xf numFmtId="0" fontId="7" fillId="7" borderId="48" xfId="0" applyFont="1" applyFill="1" applyBorder="1" applyAlignment="1">
      <alignment horizontal="right"/>
    </xf>
    <xf numFmtId="3" fontId="6" fillId="8" borderId="2" xfId="0" applyNumberFormat="1" applyFont="1" applyFill="1" applyBorder="1" applyAlignment="1">
      <alignment horizontal="left" vertical="center"/>
    </xf>
    <xf numFmtId="3" fontId="6" fillId="8" borderId="2" xfId="0" applyNumberFormat="1" applyFont="1" applyFill="1" applyBorder="1" applyAlignment="1">
      <alignment horizontal="center" vertical="center"/>
    </xf>
    <xf numFmtId="3" fontId="6" fillId="8" borderId="59" xfId="0" applyNumberFormat="1" applyFont="1" applyFill="1" applyBorder="1" applyAlignment="1">
      <alignment horizontal="right" vertical="center"/>
    </xf>
    <xf numFmtId="3" fontId="5" fillId="8" borderId="59" xfId="0" applyNumberFormat="1" applyFont="1" applyFill="1" applyBorder="1" applyAlignment="1">
      <alignment vertical="center"/>
    </xf>
    <xf numFmtId="3" fontId="6" fillId="8" borderId="18" xfId="0" applyNumberFormat="1" applyFont="1" applyFill="1" applyBorder="1" applyAlignment="1">
      <alignment horizontal="left" vertical="center"/>
    </xf>
    <xf numFmtId="3" fontId="6" fillId="8" borderId="19" xfId="0" applyNumberFormat="1" applyFont="1" applyFill="1" applyBorder="1" applyAlignment="1">
      <alignment horizontal="center" vertical="center"/>
    </xf>
    <xf numFmtId="3" fontId="6" fillId="8" borderId="18" xfId="0" applyNumberFormat="1" applyFont="1" applyFill="1" applyBorder="1" applyAlignment="1">
      <alignment vertical="center"/>
    </xf>
    <xf numFmtId="0" fontId="6" fillId="8" borderId="57" xfId="0" applyFont="1" applyFill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center" vertical="center" wrapText="1"/>
    </xf>
    <xf numFmtId="164" fontId="6" fillId="8" borderId="57" xfId="0" applyNumberFormat="1" applyFont="1" applyFill="1" applyBorder="1" applyAlignment="1">
      <alignment horizontal="center" vertical="center" wrapText="1"/>
    </xf>
    <xf numFmtId="43" fontId="6" fillId="8" borderId="19" xfId="0" applyNumberFormat="1" applyFont="1" applyFill="1" applyBorder="1" applyAlignment="1">
      <alignment horizontal="center" vertical="center" wrapText="1"/>
    </xf>
    <xf numFmtId="164" fontId="6" fillId="8" borderId="44" xfId="0" applyNumberFormat="1" applyFont="1" applyFill="1" applyBorder="1" applyAlignment="1" applyProtection="1">
      <alignment horizontal="center" vertical="center" wrapText="1"/>
      <protection locked="0"/>
    </xf>
    <xf numFmtId="43" fontId="6" fillId="8" borderId="56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33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right" vertical="center"/>
    </xf>
    <xf numFmtId="164" fontId="6" fillId="8" borderId="21" xfId="0" applyNumberFormat="1" applyFont="1" applyFill="1" applyBorder="1" applyAlignment="1" applyProtection="1">
      <alignment horizontal="right" vertical="center"/>
    </xf>
    <xf numFmtId="43" fontId="6" fillId="8" borderId="33" xfId="0" applyNumberFormat="1" applyFont="1" applyFill="1" applyBorder="1" applyAlignment="1" applyProtection="1">
      <alignment horizontal="right" vertical="center"/>
    </xf>
    <xf numFmtId="3" fontId="5" fillId="8" borderId="33" xfId="0" applyNumberFormat="1" applyFont="1" applyFill="1" applyBorder="1" applyAlignment="1">
      <alignment vertical="center"/>
    </xf>
    <xf numFmtId="3" fontId="6" fillId="8" borderId="33" xfId="0" applyNumberFormat="1" applyFont="1" applyFill="1" applyBorder="1" applyAlignment="1">
      <alignment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3" fontId="6" fillId="8" borderId="34" xfId="0" applyNumberFormat="1" applyFont="1" applyFill="1" applyBorder="1" applyAlignment="1">
      <alignment horizontal="center" vertical="center"/>
    </xf>
    <xf numFmtId="165" fontId="6" fillId="8" borderId="21" xfId="0" applyNumberFormat="1" applyFont="1" applyFill="1" applyBorder="1" applyAlignment="1" applyProtection="1">
      <alignment horizontal="right" vertical="center"/>
    </xf>
    <xf numFmtId="10" fontId="6" fillId="8" borderId="26" xfId="0" applyNumberFormat="1" applyFont="1" applyFill="1" applyBorder="1" applyAlignment="1" applyProtection="1">
      <alignment horizontal="right" vertical="center"/>
      <protection locked="0"/>
    </xf>
    <xf numFmtId="43" fontId="6" fillId="8" borderId="53" xfId="0" quotePrefix="1" applyNumberFormat="1" applyFont="1" applyFill="1" applyBorder="1" applyAlignment="1" applyProtection="1">
      <alignment horizontal="right" vertical="center"/>
    </xf>
    <xf numFmtId="3" fontId="6" fillId="8" borderId="18" xfId="0" applyNumberFormat="1" applyFont="1" applyFill="1" applyBorder="1" applyAlignment="1">
      <alignment horizontal="right" vertical="center"/>
    </xf>
    <xf numFmtId="3" fontId="5" fillId="8" borderId="19" xfId="0" applyNumberFormat="1" applyFont="1" applyFill="1" applyBorder="1" applyAlignment="1">
      <alignment vertical="center"/>
    </xf>
    <xf numFmtId="3" fontId="6" fillId="8" borderId="48" xfId="0" applyNumberFormat="1" applyFont="1" applyFill="1" applyBorder="1" applyAlignment="1">
      <alignment horizontal="right" vertical="center"/>
    </xf>
    <xf numFmtId="3" fontId="5" fillId="8" borderId="50" xfId="0" applyNumberFormat="1" applyFont="1" applyFill="1" applyBorder="1" applyAlignment="1">
      <alignment vertical="center"/>
    </xf>
    <xf numFmtId="3" fontId="6" fillId="8" borderId="60" xfId="0" applyNumberFormat="1" applyFont="1" applyFill="1" applyBorder="1" applyAlignment="1">
      <alignment vertical="center" wrapText="1"/>
    </xf>
    <xf numFmtId="3" fontId="6" fillId="8" borderId="60" xfId="0" applyNumberFormat="1" applyFont="1" applyFill="1" applyBorder="1" applyAlignment="1">
      <alignment horizontal="center" vertical="center"/>
    </xf>
    <xf numFmtId="3" fontId="6" fillId="8" borderId="33" xfId="0" applyNumberFormat="1" applyFont="1" applyFill="1" applyBorder="1" applyAlignment="1">
      <alignment horizontal="right" vertical="center"/>
    </xf>
    <xf numFmtId="3" fontId="6" fillId="8" borderId="2" xfId="0" applyNumberFormat="1" applyFont="1" applyFill="1" applyBorder="1" applyAlignment="1">
      <alignment vertical="center"/>
    </xf>
    <xf numFmtId="3" fontId="6" fillId="8" borderId="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6" fillId="8" borderId="21" xfId="0" applyNumberFormat="1" applyFont="1" applyFill="1" applyBorder="1" applyAlignment="1">
      <alignment vertical="center"/>
    </xf>
    <xf numFmtId="3" fontId="6" fillId="8" borderId="22" xfId="0" applyNumberFormat="1" applyFont="1" applyFill="1" applyBorder="1" applyAlignment="1">
      <alignment horizontal="center" vertical="center"/>
    </xf>
    <xf numFmtId="3" fontId="6" fillId="8" borderId="30" xfId="0" applyNumberFormat="1" applyFont="1" applyFill="1" applyBorder="1" applyAlignment="1">
      <alignment horizontal="right" vertical="center"/>
    </xf>
    <xf numFmtId="3" fontId="5" fillId="8" borderId="22" xfId="0" applyNumberFormat="1" applyFont="1" applyFill="1" applyBorder="1" applyAlignment="1">
      <alignment vertical="center"/>
    </xf>
    <xf numFmtId="3" fontId="6" fillId="8" borderId="33" xfId="0" applyNumberFormat="1" applyFont="1" applyFill="1" applyBorder="1" applyAlignment="1">
      <alignment horizontal="left" vertical="center"/>
    </xf>
    <xf numFmtId="3" fontId="6" fillId="8" borderId="21" xfId="0" applyNumberFormat="1" applyFont="1" applyFill="1" applyBorder="1" applyAlignment="1">
      <alignment horizontal="left" vertical="center"/>
    </xf>
    <xf numFmtId="0" fontId="6" fillId="8" borderId="62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3" fontId="6" fillId="8" borderId="19" xfId="0" applyNumberFormat="1" applyFont="1" applyFill="1" applyBorder="1" applyAlignment="1" applyProtection="1">
      <alignment horizontal="center" vertical="center"/>
      <protection locked="0"/>
    </xf>
    <xf numFmtId="43" fontId="6" fillId="8" borderId="20" xfId="0" applyNumberFormat="1" applyFont="1" applyFill="1" applyBorder="1" applyAlignment="1">
      <alignment horizontal="center" vertical="center" wrapText="1"/>
    </xf>
    <xf numFmtId="43" fontId="6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45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 applyProtection="1">
      <alignment horizontal="center" vertical="center"/>
      <protection locked="0"/>
    </xf>
    <xf numFmtId="2" fontId="6" fillId="8" borderId="21" xfId="0" applyNumberFormat="1" applyFont="1" applyFill="1" applyBorder="1" applyAlignment="1" applyProtection="1">
      <alignment horizontal="right" vertical="center"/>
    </xf>
    <xf numFmtId="43" fontId="6" fillId="8" borderId="59" xfId="0" applyNumberFormat="1" applyFont="1" applyFill="1" applyBorder="1" applyAlignment="1" applyProtection="1">
      <alignment horizontal="right" vertical="center"/>
    </xf>
    <xf numFmtId="8" fontId="6" fillId="8" borderId="59" xfId="0" applyNumberFormat="1" applyFont="1" applyFill="1" applyBorder="1" applyAlignment="1" applyProtection="1">
      <alignment horizontal="right" vertical="center"/>
    </xf>
    <xf numFmtId="39" fontId="6" fillId="8" borderId="59" xfId="0" applyNumberFormat="1" applyFont="1" applyFill="1" applyBorder="1" applyAlignment="1" applyProtection="1">
      <alignment horizontal="right" vertical="center"/>
    </xf>
    <xf numFmtId="3" fontId="5" fillId="8" borderId="33" xfId="0" applyNumberFormat="1" applyFont="1" applyFill="1" applyBorder="1" applyAlignment="1" applyProtection="1">
      <alignment vertical="center"/>
      <protection locked="0"/>
    </xf>
    <xf numFmtId="0" fontId="6" fillId="8" borderId="67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40" fontId="6" fillId="8" borderId="32" xfId="0" applyNumberFormat="1" applyFont="1" applyFill="1" applyBorder="1" applyAlignment="1" applyProtection="1">
      <alignment horizontal="right" vertical="center"/>
    </xf>
    <xf numFmtId="40" fontId="6" fillId="8" borderId="33" xfId="0" applyNumberFormat="1" applyFont="1" applyFill="1" applyBorder="1" applyAlignment="1" applyProtection="1">
      <alignment horizontal="right" vertical="center"/>
    </xf>
    <xf numFmtId="43" fontId="6" fillId="8" borderId="21" xfId="0" applyNumberFormat="1" applyFont="1" applyFill="1" applyBorder="1" applyAlignment="1" applyProtection="1">
      <alignment horizontal="right" vertical="center"/>
    </xf>
    <xf numFmtId="3" fontId="6" fillId="8" borderId="56" xfId="0" applyNumberFormat="1" applyFont="1" applyFill="1" applyBorder="1" applyAlignment="1" applyProtection="1">
      <alignment horizontal="center" vertical="center"/>
      <protection locked="0"/>
    </xf>
    <xf numFmtId="3" fontId="5" fillId="8" borderId="22" xfId="0" applyNumberFormat="1" applyFont="1" applyFill="1" applyBorder="1" applyAlignment="1" applyProtection="1">
      <alignment vertical="center"/>
      <protection locked="0"/>
    </xf>
    <xf numFmtId="3" fontId="5" fillId="8" borderId="50" xfId="0" applyNumberFormat="1" applyFont="1" applyFill="1" applyBorder="1" applyAlignment="1" applyProtection="1">
      <alignment vertical="center"/>
      <protection locked="0"/>
    </xf>
    <xf numFmtId="3" fontId="6" fillId="8" borderId="33" xfId="0" applyNumberFormat="1" applyFont="1" applyFill="1" applyBorder="1" applyAlignment="1">
      <alignment vertical="center" wrapText="1"/>
    </xf>
    <xf numFmtId="3" fontId="5" fillId="8" borderId="59" xfId="0" applyNumberFormat="1" applyFont="1" applyFill="1" applyBorder="1" applyAlignment="1" applyProtection="1">
      <alignment vertical="center"/>
      <protection locked="0"/>
    </xf>
    <xf numFmtId="0" fontId="5" fillId="8" borderId="3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right"/>
    </xf>
    <xf numFmtId="8" fontId="5" fillId="8" borderId="31" xfId="0" applyNumberFormat="1" applyFont="1" applyFill="1" applyBorder="1" applyAlignment="1">
      <alignment horizontal="right"/>
    </xf>
    <xf numFmtId="8" fontId="5" fillId="8" borderId="4" xfId="0" applyNumberFormat="1" applyFont="1" applyFill="1" applyBorder="1" applyAlignment="1">
      <alignment horizontal="right"/>
    </xf>
    <xf numFmtId="8" fontId="5" fillId="8" borderId="13" xfId="0" applyNumberFormat="1" applyFont="1" applyFill="1" applyBorder="1" applyAlignment="1">
      <alignment horizontal="right"/>
    </xf>
    <xf numFmtId="8" fontId="5" fillId="8" borderId="3" xfId="0" applyNumberFormat="1" applyFont="1" applyFill="1" applyBorder="1" applyAlignment="1">
      <alignment horizontal="right"/>
    </xf>
    <xf numFmtId="8" fontId="5" fillId="8" borderId="37" xfId="0" applyNumberFormat="1" applyFont="1" applyFill="1" applyBorder="1" applyAlignment="1">
      <alignment horizontal="right"/>
    </xf>
    <xf numFmtId="0" fontId="6" fillId="8" borderId="38" xfId="0" applyFont="1" applyFill="1" applyBorder="1" applyAlignment="1">
      <alignment horizontal="right"/>
    </xf>
    <xf numFmtId="8" fontId="5" fillId="8" borderId="39" xfId="0" applyNumberFormat="1" applyFont="1" applyFill="1" applyBorder="1"/>
    <xf numFmtId="8" fontId="5" fillId="8" borderId="40" xfId="0" applyNumberFormat="1" applyFont="1" applyFill="1" applyBorder="1"/>
    <xf numFmtId="8" fontId="5" fillId="8" borderId="41" xfId="0" applyNumberFormat="1" applyFont="1" applyFill="1" applyBorder="1"/>
    <xf numFmtId="8" fontId="5" fillId="8" borderId="42" xfId="0" applyNumberFormat="1" applyFont="1" applyFill="1" applyBorder="1"/>
    <xf numFmtId="8" fontId="5" fillId="8" borderId="43" xfId="0" applyNumberFormat="1" applyFont="1" applyFill="1" applyBorder="1"/>
    <xf numFmtId="43" fontId="5" fillId="5" borderId="4" xfId="0" applyNumberFormat="1" applyFont="1" applyFill="1" applyBorder="1"/>
    <xf numFmtId="8" fontId="6" fillId="0" borderId="16" xfId="0" applyNumberFormat="1" applyFont="1" applyBorder="1" applyAlignment="1">
      <alignment horizontal="right"/>
    </xf>
    <xf numFmtId="8" fontId="6" fillId="0" borderId="9" xfId="0" applyNumberFormat="1" applyFont="1" applyBorder="1" applyAlignment="1">
      <alignment horizontal="right"/>
    </xf>
    <xf numFmtId="8" fontId="6" fillId="0" borderId="16" xfId="0" applyNumberFormat="1" applyFont="1" applyFill="1" applyBorder="1" applyAlignment="1">
      <alignment horizontal="right"/>
    </xf>
    <xf numFmtId="8" fontId="6" fillId="0" borderId="9" xfId="0" applyNumberFormat="1" applyFont="1" applyFill="1" applyBorder="1" applyAlignment="1">
      <alignment horizontal="right"/>
    </xf>
    <xf numFmtId="8" fontId="22" fillId="8" borderId="21" xfId="0" applyNumberFormat="1" applyFont="1" applyFill="1" applyBorder="1" applyAlignment="1">
      <alignment horizontal="right"/>
    </xf>
    <xf numFmtId="8" fontId="22" fillId="8" borderId="22" xfId="0" applyNumberFormat="1" applyFont="1" applyFill="1" applyBorder="1" applyAlignment="1">
      <alignment horizontal="right"/>
    </xf>
    <xf numFmtId="43" fontId="22" fillId="8" borderId="21" xfId="0" applyNumberFormat="1" applyFont="1" applyFill="1" applyBorder="1" applyAlignment="1">
      <alignment horizontal="right"/>
    </xf>
    <xf numFmtId="8" fontId="6" fillId="8" borderId="21" xfId="0" quotePrefix="1" applyNumberFormat="1" applyFont="1" applyFill="1" applyBorder="1" applyAlignment="1" applyProtection="1">
      <alignment horizontal="right"/>
    </xf>
    <xf numFmtId="8" fontId="5" fillId="8" borderId="22" xfId="0" applyNumberFormat="1" applyFont="1" applyFill="1" applyBorder="1" applyAlignment="1" applyProtection="1">
      <alignment horizontal="right"/>
    </xf>
    <xf numFmtId="8" fontId="6" fillId="0" borderId="11" xfId="0" applyNumberFormat="1" applyFont="1" applyFill="1" applyBorder="1" applyAlignment="1">
      <alignment horizontal="right"/>
    </xf>
    <xf numFmtId="8" fontId="6" fillId="0" borderId="10" xfId="0" applyNumberFormat="1" applyFont="1" applyFill="1" applyBorder="1" applyAlignment="1">
      <alignment horizontal="right"/>
    </xf>
    <xf numFmtId="8" fontId="6" fillId="0" borderId="15" xfId="0" applyNumberFormat="1" applyFont="1" applyFill="1" applyBorder="1" applyAlignment="1">
      <alignment horizontal="right"/>
    </xf>
    <xf numFmtId="8" fontId="6" fillId="0" borderId="1" xfId="0" applyNumberFormat="1" applyFont="1" applyFill="1" applyBorder="1" applyAlignment="1">
      <alignment horizontal="right"/>
    </xf>
    <xf numFmtId="43" fontId="7" fillId="7" borderId="21" xfId="0" applyNumberFormat="1" applyFont="1" applyFill="1" applyBorder="1" applyAlignment="1">
      <alignment horizontal="right"/>
    </xf>
    <xf numFmtId="8" fontId="7" fillId="7" borderId="22" xfId="0" applyNumberFormat="1" applyFont="1" applyFill="1" applyBorder="1" applyAlignment="1">
      <alignment horizontal="right"/>
    </xf>
    <xf numFmtId="8" fontId="7" fillId="7" borderId="21" xfId="0" applyNumberFormat="1" applyFont="1" applyFill="1" applyBorder="1" applyAlignment="1">
      <alignment horizontal="right"/>
    </xf>
    <xf numFmtId="3" fontId="0" fillId="0" borderId="21" xfId="0" applyNumberFormat="1" applyBorder="1" applyAlignment="1">
      <alignment horizontal="left"/>
    </xf>
    <xf numFmtId="3" fontId="0" fillId="0" borderId="32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8" fontId="6" fillId="0" borderId="7" xfId="0" applyNumberFormat="1" applyFont="1" applyFill="1" applyBorder="1" applyAlignment="1">
      <alignment horizontal="right"/>
    </xf>
    <xf numFmtId="8" fontId="6" fillId="0" borderId="8" xfId="0" applyNumberFormat="1" applyFont="1" applyFill="1" applyBorder="1" applyAlignment="1">
      <alignment horizontal="right"/>
    </xf>
    <xf numFmtId="8" fontId="6" fillId="0" borderId="16" xfId="0" applyNumberFormat="1" applyFont="1" applyBorder="1" applyAlignment="1">
      <alignment horizontal="right" wrapText="1"/>
    </xf>
    <xf numFmtId="8" fontId="6" fillId="0" borderId="9" xfId="0" applyNumberFormat="1" applyFont="1" applyBorder="1" applyAlignment="1">
      <alignment horizontal="right" wrapText="1"/>
    </xf>
    <xf numFmtId="43" fontId="6" fillId="8" borderId="21" xfId="0" applyNumberFormat="1" applyFont="1" applyFill="1" applyBorder="1" applyAlignment="1">
      <alignment horizontal="right"/>
    </xf>
    <xf numFmtId="8" fontId="6" fillId="8" borderId="22" xfId="0" applyNumberFormat="1" applyFont="1" applyFill="1" applyBorder="1" applyAlignment="1">
      <alignment horizontal="right"/>
    </xf>
    <xf numFmtId="3" fontId="6" fillId="8" borderId="18" xfId="0" applyNumberFormat="1" applyFont="1" applyFill="1" applyBorder="1" applyAlignment="1">
      <alignment horizontal="center" vertical="center" wrapText="1"/>
    </xf>
    <xf numFmtId="3" fontId="6" fillId="8" borderId="19" xfId="0" applyNumberFormat="1" applyFont="1" applyFill="1" applyBorder="1" applyAlignment="1">
      <alignment horizontal="center" vertical="center" wrapText="1"/>
    </xf>
    <xf numFmtId="8" fontId="6" fillId="0" borderId="44" xfId="0" applyNumberFormat="1" applyFont="1" applyFill="1" applyBorder="1" applyAlignment="1">
      <alignment horizontal="right"/>
    </xf>
    <xf numFmtId="8" fontId="6" fillId="0" borderId="45" xfId="0" applyNumberFormat="1" applyFont="1" applyFill="1" applyBorder="1" applyAlignment="1">
      <alignment horizontal="right"/>
    </xf>
    <xf numFmtId="3" fontId="6" fillId="8" borderId="21" xfId="0" applyNumberFormat="1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 wrapText="1"/>
    </xf>
    <xf numFmtId="3" fontId="3" fillId="6" borderId="21" xfId="0" applyNumberFormat="1" applyFont="1" applyFill="1" applyBorder="1" applyAlignment="1">
      <alignment horizontal="left"/>
    </xf>
    <xf numFmtId="3" fontId="3" fillId="6" borderId="32" xfId="0" applyNumberFormat="1" applyFont="1" applyFill="1" applyBorder="1" applyAlignment="1">
      <alignment horizontal="left"/>
    </xf>
    <xf numFmtId="3" fontId="3" fillId="6" borderId="22" xfId="0" applyNumberFormat="1" applyFont="1" applyFill="1" applyBorder="1" applyAlignment="1">
      <alignment horizontal="left"/>
    </xf>
    <xf numFmtId="3" fontId="9" fillId="7" borderId="21" xfId="0" applyNumberFormat="1" applyFont="1" applyFill="1" applyBorder="1" applyAlignment="1">
      <alignment horizontal="left"/>
    </xf>
    <xf numFmtId="3" fontId="21" fillId="7" borderId="32" xfId="0" applyNumberFormat="1" applyFont="1" applyFill="1" applyBorder="1" applyAlignment="1">
      <alignment horizontal="left"/>
    </xf>
    <xf numFmtId="3" fontId="21" fillId="7" borderId="22" xfId="0" applyNumberFormat="1" applyFont="1" applyFill="1" applyBorder="1" applyAlignment="1">
      <alignment horizontal="left"/>
    </xf>
    <xf numFmtId="3" fontId="6" fillId="8" borderId="21" xfId="0" applyNumberFormat="1" applyFont="1" applyFill="1" applyBorder="1" applyAlignment="1">
      <alignment horizontal="center" wrapText="1"/>
    </xf>
    <xf numFmtId="3" fontId="6" fillId="8" borderId="22" xfId="0" applyNumberFormat="1" applyFont="1" applyFill="1" applyBorder="1" applyAlignment="1">
      <alignment horizontal="center" wrapText="1"/>
    </xf>
    <xf numFmtId="8" fontId="6" fillId="0" borderId="10" xfId="0" applyNumberFormat="1" applyFont="1" applyBorder="1" applyAlignment="1">
      <alignment horizontal="right"/>
    </xf>
    <xf numFmtId="8" fontId="6" fillId="0" borderId="18" xfId="0" applyNumberFormat="1" applyFont="1" applyFill="1" applyBorder="1" applyAlignment="1">
      <alignment horizontal="right"/>
    </xf>
    <xf numFmtId="8" fontId="6" fillId="0" borderId="19" xfId="0" applyNumberFormat="1" applyFont="1" applyFill="1" applyBorder="1" applyAlignment="1">
      <alignment horizontal="right"/>
    </xf>
    <xf numFmtId="8" fontId="6" fillId="2" borderId="18" xfId="0" applyNumberFormat="1" applyFont="1" applyFill="1" applyBorder="1" applyAlignment="1">
      <alignment horizontal="center"/>
    </xf>
    <xf numFmtId="8" fontId="6" fillId="2" borderId="19" xfId="0" applyNumberFormat="1" applyFont="1" applyFill="1" applyBorder="1" applyAlignment="1">
      <alignment horizontal="center"/>
    </xf>
    <xf numFmtId="8" fontId="22" fillId="8" borderId="32" xfId="0" applyNumberFormat="1" applyFont="1" applyFill="1" applyBorder="1" applyAlignment="1">
      <alignment horizontal="right"/>
    </xf>
    <xf numFmtId="8" fontId="6" fillId="0" borderId="28" xfId="0" applyNumberFormat="1" applyFont="1" applyFill="1" applyBorder="1" applyAlignment="1">
      <alignment horizontal="right"/>
    </xf>
    <xf numFmtId="8" fontId="6" fillId="0" borderId="29" xfId="0" applyNumberFormat="1" applyFont="1" applyFill="1" applyBorder="1" applyAlignment="1">
      <alignment horizontal="right"/>
    </xf>
    <xf numFmtId="8" fontId="6" fillId="3" borderId="16" xfId="0" applyNumberFormat="1" applyFont="1" applyFill="1" applyBorder="1" applyAlignment="1">
      <alignment horizontal="right"/>
    </xf>
    <xf numFmtId="8" fontId="6" fillId="3" borderId="9" xfId="0" applyNumberFormat="1" applyFont="1" applyFill="1" applyBorder="1" applyAlignment="1">
      <alignment horizontal="right"/>
    </xf>
    <xf numFmtId="8" fontId="6" fillId="8" borderId="22" xfId="0" quotePrefix="1" applyNumberFormat="1" applyFont="1" applyFill="1" applyBorder="1" applyAlignment="1" applyProtection="1">
      <alignment horizontal="right"/>
    </xf>
    <xf numFmtId="8" fontId="6" fillId="0" borderId="38" xfId="0" applyNumberFormat="1" applyFont="1" applyFill="1" applyBorder="1" applyAlignment="1">
      <alignment horizontal="right"/>
    </xf>
    <xf numFmtId="8" fontId="6" fillId="0" borderId="46" xfId="0" applyNumberFormat="1" applyFont="1" applyFill="1" applyBorder="1" applyAlignment="1">
      <alignment horizontal="right"/>
    </xf>
    <xf numFmtId="43" fontId="6" fillId="8" borderId="48" xfId="0" applyNumberFormat="1" applyFont="1" applyFill="1" applyBorder="1" applyAlignment="1">
      <alignment horizontal="right"/>
    </xf>
    <xf numFmtId="8" fontId="6" fillId="8" borderId="50" xfId="0" applyNumberFormat="1" applyFont="1" applyFill="1" applyBorder="1" applyAlignment="1">
      <alignment horizontal="right"/>
    </xf>
    <xf numFmtId="43" fontId="5" fillId="0" borderId="16" xfId="0" applyNumberFormat="1" applyFont="1" applyFill="1" applyBorder="1" applyAlignment="1" applyProtection="1">
      <alignment horizontal="right" vertical="center"/>
      <protection locked="0"/>
    </xf>
    <xf numFmtId="43" fontId="5" fillId="0" borderId="1" xfId="0" applyNumberFormat="1" applyFont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9" fillId="6" borderId="21" xfId="0" applyNumberFormat="1" applyFont="1" applyFill="1" applyBorder="1" applyAlignment="1">
      <alignment horizontal="left" vertical="center"/>
    </xf>
    <xf numFmtId="3" fontId="9" fillId="6" borderId="32" xfId="0" applyNumberFormat="1" applyFont="1" applyFill="1" applyBorder="1" applyAlignment="1">
      <alignment horizontal="left" vertical="center"/>
    </xf>
    <xf numFmtId="3" fontId="9" fillId="6" borderId="22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 applyProtection="1">
      <alignment horizontal="right" vertical="center"/>
      <protection locked="0"/>
    </xf>
    <xf numFmtId="43" fontId="5" fillId="0" borderId="10" xfId="0" applyNumberFormat="1" applyFont="1" applyBorder="1" applyAlignment="1" applyProtection="1">
      <alignment horizontal="right" vertical="center"/>
      <protection locked="0"/>
    </xf>
    <xf numFmtId="43" fontId="5" fillId="0" borderId="9" xfId="0" applyNumberFormat="1" applyFont="1" applyBorder="1" applyAlignment="1" applyProtection="1">
      <alignment horizontal="right" vertical="center"/>
      <protection locked="0"/>
    </xf>
    <xf numFmtId="43" fontId="6" fillId="8" borderId="21" xfId="0" quotePrefix="1" applyNumberFormat="1" applyFont="1" applyFill="1" applyBorder="1" applyAlignment="1" applyProtection="1">
      <alignment horizontal="right" vertical="center"/>
    </xf>
    <xf numFmtId="8" fontId="5" fillId="8" borderId="22" xfId="0" applyNumberFormat="1" applyFont="1" applyFill="1" applyBorder="1" applyAlignment="1" applyProtection="1">
      <alignment horizontal="right" vertical="center"/>
    </xf>
    <xf numFmtId="8" fontId="6" fillId="8" borderId="26" xfId="0" quotePrefix="1" applyNumberFormat="1" applyFont="1" applyFill="1" applyBorder="1" applyAlignment="1" applyProtection="1">
      <alignment horizontal="right" vertical="center"/>
    </xf>
    <xf numFmtId="8" fontId="5" fillId="8" borderId="27" xfId="0" applyNumberFormat="1" applyFont="1" applyFill="1" applyBorder="1" applyAlignment="1" applyProtection="1">
      <alignment horizontal="right" vertical="center"/>
    </xf>
    <xf numFmtId="8" fontId="5" fillId="0" borderId="7" xfId="0" applyNumberFormat="1" applyFont="1" applyFill="1" applyBorder="1" applyAlignment="1" applyProtection="1">
      <alignment horizontal="right" vertical="center"/>
      <protection locked="0"/>
    </xf>
    <xf numFmtId="8" fontId="5" fillId="0" borderId="8" xfId="0" applyNumberFormat="1" applyFont="1" applyBorder="1" applyAlignment="1" applyProtection="1">
      <alignment horizontal="right" vertical="center"/>
      <protection locked="0"/>
    </xf>
    <xf numFmtId="3" fontId="3" fillId="6" borderId="18" xfId="0" applyNumberFormat="1" applyFont="1" applyFill="1" applyBorder="1" applyAlignment="1">
      <alignment horizontal="left" vertical="center"/>
    </xf>
    <xf numFmtId="3" fontId="3" fillId="6" borderId="20" xfId="0" applyNumberFormat="1" applyFont="1" applyFill="1" applyBorder="1" applyAlignment="1">
      <alignment horizontal="left" vertical="center"/>
    </xf>
    <xf numFmtId="3" fontId="3" fillId="6" borderId="19" xfId="0" applyNumberFormat="1" applyFont="1" applyFill="1" applyBorder="1" applyAlignment="1">
      <alignment horizontal="left" vertical="center"/>
    </xf>
    <xf numFmtId="3" fontId="9" fillId="6" borderId="48" xfId="0" applyNumberFormat="1" applyFont="1" applyFill="1" applyBorder="1" applyAlignment="1">
      <alignment horizontal="left" vertical="center"/>
    </xf>
    <xf numFmtId="3" fontId="9" fillId="6" borderId="49" xfId="0" applyNumberFormat="1" applyFont="1" applyFill="1" applyBorder="1" applyAlignment="1">
      <alignment horizontal="left" vertical="center"/>
    </xf>
    <xf numFmtId="3" fontId="9" fillId="6" borderId="50" xfId="0" applyNumberFormat="1" applyFont="1" applyFill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left" vertical="center" wrapText="1"/>
    </xf>
    <xf numFmtId="43" fontId="6" fillId="8" borderId="21" xfId="0" applyNumberFormat="1" applyFont="1" applyFill="1" applyBorder="1" applyAlignment="1" applyProtection="1">
      <alignment horizontal="right" vertical="center"/>
    </xf>
    <xf numFmtId="8" fontId="6" fillId="8" borderId="22" xfId="0" applyNumberFormat="1" applyFont="1" applyFill="1" applyBorder="1" applyAlignment="1" applyProtection="1">
      <alignment horizontal="right" vertical="center"/>
    </xf>
    <xf numFmtId="3" fontId="3" fillId="6" borderId="21" xfId="0" applyNumberFormat="1" applyFont="1" applyFill="1" applyBorder="1" applyAlignment="1">
      <alignment horizontal="left" vertical="center"/>
    </xf>
    <xf numFmtId="3" fontId="3" fillId="6" borderId="32" xfId="0" applyNumberFormat="1" applyFont="1" applyFill="1" applyBorder="1" applyAlignment="1">
      <alignment horizontal="left" vertical="center"/>
    </xf>
    <xf numFmtId="3" fontId="3" fillId="6" borderId="22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 applyProtection="1">
      <alignment horizontal="right" vertical="center"/>
      <protection locked="0"/>
    </xf>
    <xf numFmtId="43" fontId="5" fillId="0" borderId="12" xfId="0" applyNumberFormat="1" applyFont="1" applyBorder="1" applyAlignment="1" applyProtection="1">
      <alignment horizontal="right" vertical="center"/>
      <protection locked="0"/>
    </xf>
    <xf numFmtId="8" fontId="6" fillId="8" borderId="32" xfId="0" applyNumberFormat="1" applyFont="1" applyFill="1" applyBorder="1" applyAlignment="1" applyProtection="1">
      <alignment horizontal="right" vertical="center"/>
    </xf>
    <xf numFmtId="3" fontId="6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43" fontId="5" fillId="0" borderId="11" xfId="0" applyNumberFormat="1" applyFont="1" applyBorder="1" applyAlignment="1" applyProtection="1">
      <alignment horizontal="right" vertical="center"/>
      <protection locked="0"/>
    </xf>
    <xf numFmtId="8" fontId="5" fillId="0" borderId="65" xfId="0" applyNumberFormat="1" applyFont="1" applyFill="1" applyBorder="1" applyAlignment="1" applyProtection="1">
      <alignment horizontal="right" vertical="center"/>
      <protection locked="0"/>
    </xf>
    <xf numFmtId="8" fontId="5" fillId="0" borderId="24" xfId="0" applyNumberFormat="1" applyFont="1" applyFill="1" applyBorder="1" applyAlignment="1" applyProtection="1">
      <alignment horizontal="right" vertical="center"/>
      <protection locked="0"/>
    </xf>
    <xf numFmtId="8" fontId="5" fillId="0" borderId="8" xfId="0" applyNumberFormat="1" applyFont="1" applyFill="1" applyBorder="1" applyAlignment="1" applyProtection="1">
      <alignment horizontal="right" vertical="center"/>
      <protection locked="0"/>
    </xf>
    <xf numFmtId="3" fontId="6" fillId="8" borderId="26" xfId="0" applyNumberFormat="1" applyFont="1" applyFill="1" applyBorder="1" applyAlignment="1">
      <alignment horizontal="center" vertical="center" wrapText="1"/>
    </xf>
    <xf numFmtId="3" fontId="6" fillId="8" borderId="27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 applyProtection="1">
      <alignment horizontal="left" vertical="top" wrapText="1"/>
      <protection locked="0"/>
    </xf>
    <xf numFmtId="43" fontId="6" fillId="8" borderId="18" xfId="0" quotePrefix="1" applyNumberFormat="1" applyFont="1" applyFill="1" applyBorder="1" applyAlignment="1" applyProtection="1">
      <alignment horizontal="right" vertical="center"/>
    </xf>
    <xf numFmtId="8" fontId="5" fillId="8" borderId="20" xfId="0" applyNumberFormat="1" applyFont="1" applyFill="1" applyBorder="1" applyAlignment="1" applyProtection="1">
      <alignment horizontal="right" vertical="center"/>
    </xf>
    <xf numFmtId="43" fontId="5" fillId="0" borderId="63" xfId="0" applyNumberFormat="1" applyFont="1" applyFill="1" applyBorder="1" applyAlignment="1" applyProtection="1">
      <alignment horizontal="right" vertical="center"/>
      <protection locked="0"/>
    </xf>
    <xf numFmtId="43" fontId="5" fillId="0" borderId="5" xfId="0" applyNumberFormat="1" applyFont="1" applyBorder="1" applyAlignment="1" applyProtection="1">
      <alignment horizontal="right" vertical="center"/>
      <protection locked="0"/>
    </xf>
    <xf numFmtId="8" fontId="5" fillId="8" borderId="19" xfId="0" applyNumberFormat="1" applyFont="1" applyFill="1" applyBorder="1" applyAlignment="1" applyProtection="1">
      <alignment horizontal="right" vertical="center"/>
    </xf>
    <xf numFmtId="0" fontId="5" fillId="0" borderId="50" xfId="0" applyFont="1" applyFill="1" applyBorder="1" applyAlignment="1" applyProtection="1">
      <alignment horizontal="left" vertical="top" wrapText="1"/>
      <protection locked="0"/>
    </xf>
    <xf numFmtId="43" fontId="5" fillId="0" borderId="16" xfId="0" applyNumberFormat="1" applyFont="1" applyFill="1" applyBorder="1" applyAlignment="1" applyProtection="1">
      <alignment horizontal="center" vertical="center"/>
      <protection locked="0"/>
    </xf>
    <xf numFmtId="43" fontId="5" fillId="0" borderId="9" xfId="0" applyNumberFormat="1" applyFont="1" applyFill="1" applyBorder="1" applyAlignment="1" applyProtection="1">
      <alignment horizontal="center" vertical="center"/>
      <protection locked="0"/>
    </xf>
    <xf numFmtId="43" fontId="5" fillId="0" borderId="4" xfId="0" applyNumberFormat="1" applyFont="1" applyFill="1" applyBorder="1" applyAlignment="1" applyProtection="1">
      <alignment horizontal="right" vertical="center"/>
      <protection locked="0"/>
    </xf>
    <xf numFmtId="43" fontId="5" fillId="0" borderId="3" xfId="0" applyNumberFormat="1" applyFont="1" applyBorder="1" applyAlignment="1" applyProtection="1">
      <alignment horizontal="right" vertical="center"/>
      <protection locked="0"/>
    </xf>
    <xf numFmtId="43" fontId="5" fillId="0" borderId="54" xfId="0" applyNumberFormat="1" applyFont="1" applyFill="1" applyBorder="1" applyAlignment="1" applyProtection="1">
      <alignment horizontal="right" vertical="center"/>
      <protection locked="0"/>
    </xf>
    <xf numFmtId="43" fontId="5" fillId="0" borderId="55" xfId="0" applyNumberFormat="1" applyFont="1" applyBorder="1" applyAlignment="1" applyProtection="1">
      <alignment horizontal="right" vertical="center"/>
      <protection locked="0"/>
    </xf>
    <xf numFmtId="43" fontId="5" fillId="0" borderId="4" xfId="0" applyNumberFormat="1" applyFont="1" applyFill="1" applyBorder="1" applyAlignment="1" applyProtection="1">
      <alignment horizontal="center" vertical="center"/>
      <protection locked="0"/>
    </xf>
    <xf numFmtId="43" fontId="5" fillId="0" borderId="3" xfId="0" applyNumberFormat="1" applyFont="1" applyFill="1" applyBorder="1" applyAlignment="1" applyProtection="1">
      <alignment horizontal="center" vertical="center"/>
      <protection locked="0"/>
    </xf>
    <xf numFmtId="166" fontId="6" fillId="8" borderId="48" xfId="0" quotePrefix="1" applyNumberFormat="1" applyFont="1" applyFill="1" applyBorder="1" applyAlignment="1" applyProtection="1">
      <alignment horizontal="right" vertical="center"/>
    </xf>
    <xf numFmtId="166" fontId="5" fillId="8" borderId="50" xfId="0" applyNumberFormat="1" applyFont="1" applyFill="1" applyBorder="1" applyAlignment="1" applyProtection="1">
      <alignment horizontal="right" vertical="center"/>
    </xf>
    <xf numFmtId="43" fontId="5" fillId="0" borderId="68" xfId="0" applyNumberFormat="1" applyFont="1" applyFill="1" applyBorder="1" applyAlignment="1" applyProtection="1">
      <alignment horizontal="right" vertical="center"/>
      <protection locked="0"/>
    </xf>
    <xf numFmtId="43" fontId="5" fillId="0" borderId="61" xfId="0" applyNumberFormat="1" applyFont="1" applyBorder="1" applyAlignment="1" applyProtection="1">
      <alignment horizontal="right" vertical="center"/>
      <protection locked="0"/>
    </xf>
    <xf numFmtId="4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9" xfId="0" applyNumberFormat="1" applyFont="1" applyBorder="1" applyAlignment="1" applyProtection="1">
      <alignment horizontal="right" vertical="center" wrapText="1"/>
      <protection locked="0"/>
    </xf>
    <xf numFmtId="4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29" xfId="0" applyNumberFormat="1" applyFont="1" applyBorder="1" applyAlignment="1" applyProtection="1">
      <alignment horizontal="right" vertical="center" wrapText="1"/>
      <protection locked="0"/>
    </xf>
    <xf numFmtId="3" fontId="6" fillId="8" borderId="57" xfId="0" applyNumberFormat="1" applyFont="1" applyFill="1" applyBorder="1" applyAlignment="1">
      <alignment horizontal="center" vertical="center" wrapText="1"/>
    </xf>
    <xf numFmtId="3" fontId="6" fillId="8" borderId="58" xfId="0" applyNumberFormat="1" applyFont="1" applyFill="1" applyBorder="1" applyAlignment="1">
      <alignment horizontal="center" vertical="center" wrapText="1"/>
    </xf>
    <xf numFmtId="3" fontId="6" fillId="8" borderId="30" xfId="0" applyNumberFormat="1" applyFont="1" applyFill="1" applyBorder="1" applyAlignment="1">
      <alignment horizontal="center" vertical="center" wrapText="1"/>
    </xf>
    <xf numFmtId="3" fontId="6" fillId="8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 applyProtection="1">
      <alignment horizontal="right" vertical="center"/>
      <protection locked="0"/>
    </xf>
    <xf numFmtId="43" fontId="5" fillId="0" borderId="8" xfId="0" applyNumberFormat="1" applyFont="1" applyBorder="1" applyAlignment="1" applyProtection="1">
      <alignment horizontal="right" vertical="center"/>
      <protection locked="0"/>
    </xf>
    <xf numFmtId="3" fontId="6" fillId="0" borderId="21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3" fontId="5" fillId="0" borderId="44" xfId="0" applyNumberFormat="1" applyFont="1" applyFill="1" applyBorder="1" applyAlignment="1" applyProtection="1">
      <alignment horizontal="right" vertical="center"/>
      <protection locked="0"/>
    </xf>
    <xf numFmtId="43" fontId="5" fillId="0" borderId="45" xfId="0" applyNumberFormat="1" applyFont="1" applyBorder="1" applyAlignment="1" applyProtection="1">
      <alignment horizontal="right" vertical="center"/>
      <protection locked="0"/>
    </xf>
    <xf numFmtId="3" fontId="9" fillId="6" borderId="21" xfId="0" applyNumberFormat="1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43" fontId="5" fillId="0" borderId="56" xfId="0" applyNumberFormat="1" applyFont="1" applyBorder="1" applyAlignment="1" applyProtection="1">
      <alignment horizontal="right" vertical="center"/>
      <protection locked="0"/>
    </xf>
    <xf numFmtId="8" fontId="6" fillId="8" borderId="19" xfId="0" quotePrefix="1" applyNumberFormat="1" applyFont="1" applyFill="1" applyBorder="1" applyAlignment="1" applyProtection="1">
      <alignment horizontal="right" vertical="center"/>
    </xf>
    <xf numFmtId="43" fontId="6" fillId="8" borderId="48" xfId="0" quotePrefix="1" applyNumberFormat="1" applyFont="1" applyFill="1" applyBorder="1" applyAlignment="1" applyProtection="1">
      <alignment vertical="center"/>
    </xf>
    <xf numFmtId="8" fontId="6" fillId="8" borderId="50" xfId="0" quotePrefix="1" applyNumberFormat="1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8" fontId="5" fillId="0" borderId="25" xfId="0" applyNumberFormat="1" applyFont="1" applyFill="1" applyBorder="1" applyAlignment="1" applyProtection="1">
      <alignment horizontal="right" vertical="center"/>
      <protection locked="0"/>
    </xf>
    <xf numFmtId="8" fontId="5" fillId="0" borderId="23" xfId="0" applyNumberFormat="1" applyFont="1" applyBorder="1" applyAlignment="1" applyProtection="1">
      <alignment horizontal="right" vertical="center"/>
      <protection locked="0"/>
    </xf>
    <xf numFmtId="8" fontId="5" fillId="0" borderId="16" xfId="0" applyNumberFormat="1" applyFont="1" applyFill="1" applyBorder="1" applyAlignment="1" applyProtection="1">
      <alignment horizontal="right" vertical="center"/>
      <protection locked="0"/>
    </xf>
    <xf numFmtId="8" fontId="5" fillId="0" borderId="9" xfId="0" applyNumberFormat="1" applyFont="1" applyFill="1" applyBorder="1" applyAlignment="1" applyProtection="1">
      <alignment horizontal="right" vertical="center"/>
      <protection locked="0"/>
    </xf>
    <xf numFmtId="8" fontId="6" fillId="8" borderId="48" xfId="0" quotePrefix="1" applyNumberFormat="1" applyFont="1" applyFill="1" applyBorder="1" applyAlignment="1" applyProtection="1">
      <alignment horizontal="right" vertical="center"/>
    </xf>
    <xf numFmtId="8" fontId="5" fillId="8" borderId="50" xfId="0" applyNumberFormat="1" applyFont="1" applyFill="1" applyBorder="1" applyAlignment="1" applyProtection="1">
      <alignment horizontal="right" vertical="center"/>
    </xf>
    <xf numFmtId="43" fontId="5" fillId="0" borderId="16" xfId="0" applyNumberFormat="1" applyFont="1" applyBorder="1" applyAlignment="1" applyProtection="1">
      <alignment horizontal="right" vertical="center"/>
      <protection locked="0"/>
    </xf>
    <xf numFmtId="43" fontId="5" fillId="0" borderId="16" xfId="0" applyNumberFormat="1" applyFont="1" applyBorder="1" applyAlignment="1" applyProtection="1">
      <alignment horizontal="center" vertical="center"/>
      <protection locked="0"/>
    </xf>
    <xf numFmtId="43" fontId="5" fillId="0" borderId="1" xfId="0" applyNumberFormat="1" applyFont="1" applyBorder="1" applyAlignment="1" applyProtection="1">
      <alignment horizontal="center" vertical="center"/>
      <protection locked="0"/>
    </xf>
    <xf numFmtId="43" fontId="5" fillId="0" borderId="28" xfId="0" applyNumberFormat="1" applyFont="1" applyBorder="1" applyAlignment="1" applyProtection="1">
      <alignment horizontal="right" vertical="center"/>
      <protection locked="0"/>
    </xf>
    <xf numFmtId="43" fontId="5" fillId="0" borderId="47" xfId="0" applyNumberFormat="1" applyFont="1" applyBorder="1" applyAlignment="1" applyProtection="1">
      <alignment horizontal="right" vertical="center"/>
      <protection locked="0"/>
    </xf>
    <xf numFmtId="43" fontId="5" fillId="0" borderId="9" xfId="0" applyNumberFormat="1" applyFont="1" applyBorder="1" applyAlignment="1" applyProtection="1">
      <alignment horizontal="center" vertical="center"/>
      <protection locked="0"/>
    </xf>
    <xf numFmtId="43" fontId="5" fillId="0" borderId="29" xfId="0" applyNumberFormat="1" applyFont="1" applyBorder="1" applyAlignment="1" applyProtection="1">
      <alignment horizontal="right" vertical="center"/>
      <protection locked="0"/>
    </xf>
    <xf numFmtId="43" fontId="5" fillId="0" borderId="7" xfId="0" applyNumberFormat="1" applyFont="1" applyBorder="1" applyAlignment="1" applyProtection="1">
      <alignment horizontal="center" vertical="center"/>
      <protection locked="0"/>
    </xf>
    <xf numFmtId="43" fontId="5" fillId="0" borderId="8" xfId="0" applyNumberFormat="1" applyFont="1" applyBorder="1" applyAlignment="1" applyProtection="1">
      <alignment horizontal="center" vertical="center"/>
      <protection locked="0"/>
    </xf>
    <xf numFmtId="43" fontId="5" fillId="0" borderId="25" xfId="0" applyNumberFormat="1" applyFont="1" applyBorder="1" applyAlignment="1" applyProtection="1">
      <alignment horizontal="right" vertical="center"/>
      <protection locked="0"/>
    </xf>
    <xf numFmtId="43" fontId="6" fillId="8" borderId="21" xfId="0" applyNumberFormat="1" applyFont="1" applyFill="1" applyBorder="1" applyAlignment="1" applyProtection="1">
      <alignment horizontal="right" vertical="center"/>
      <protection locked="0"/>
    </xf>
    <xf numFmtId="8" fontId="6" fillId="8" borderId="22" xfId="0" applyNumberFormat="1" applyFont="1" applyFill="1" applyBorder="1" applyAlignment="1" applyProtection="1">
      <alignment horizontal="right" vertical="center"/>
      <protection locked="0"/>
    </xf>
    <xf numFmtId="43" fontId="5" fillId="0" borderId="17" xfId="0" applyNumberFormat="1" applyFont="1" applyBorder="1" applyAlignment="1" applyProtection="1">
      <alignment horizontal="right" vertical="center"/>
      <protection locked="0"/>
    </xf>
    <xf numFmtId="43" fontId="5" fillId="0" borderId="14" xfId="0" applyNumberFormat="1" applyFont="1" applyBorder="1" applyAlignment="1" applyProtection="1">
      <alignment horizontal="right" vertical="center"/>
      <protection locked="0"/>
    </xf>
    <xf numFmtId="4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25" xfId="0" applyNumberFormat="1" applyFont="1" applyFill="1" applyBorder="1" applyAlignment="1" applyProtection="1">
      <alignment horizontal="right" vertical="center"/>
      <protection locked="0"/>
    </xf>
    <xf numFmtId="43" fontId="5" fillId="0" borderId="65" xfId="0" applyNumberFormat="1" applyFont="1" applyBorder="1" applyAlignment="1" applyProtection="1">
      <alignment horizontal="right" vertical="center"/>
      <protection locked="0"/>
    </xf>
    <xf numFmtId="43" fontId="5" fillId="0" borderId="24" xfId="0" applyNumberFormat="1" applyFont="1" applyBorder="1" applyAlignment="1" applyProtection="1">
      <alignment horizontal="right" vertical="center"/>
      <protection locked="0"/>
    </xf>
    <xf numFmtId="3" fontId="6" fillId="8" borderId="32" xfId="0" applyNumberFormat="1" applyFont="1" applyFill="1" applyBorder="1" applyAlignment="1">
      <alignment horizontal="center" vertical="center" wrapText="1"/>
    </xf>
    <xf numFmtId="43" fontId="5" fillId="0" borderId="54" xfId="0" applyNumberFormat="1" applyFont="1" applyBorder="1" applyAlignment="1" applyProtection="1">
      <alignment horizontal="right" vertical="center"/>
      <protection locked="0"/>
    </xf>
    <xf numFmtId="43" fontId="5" fillId="0" borderId="15" xfId="0" applyNumberFormat="1" applyFont="1" applyBorder="1" applyAlignment="1" applyProtection="1">
      <alignment horizontal="right" vertical="center"/>
      <protection locked="0"/>
    </xf>
    <xf numFmtId="43" fontId="5" fillId="0" borderId="64" xfId="0" applyNumberFormat="1" applyFont="1" applyBorder="1" applyAlignment="1" applyProtection="1">
      <alignment horizontal="right" vertical="center"/>
      <protection locked="0"/>
    </xf>
    <xf numFmtId="43" fontId="5" fillId="0" borderId="4" xfId="0" applyNumberFormat="1" applyFont="1" applyBorder="1" applyAlignment="1" applyProtection="1">
      <alignment horizontal="right" vertical="center"/>
      <protection locked="0"/>
    </xf>
    <xf numFmtId="43" fontId="5" fillId="0" borderId="28" xfId="0" applyNumberFormat="1" applyFont="1" applyFill="1" applyBorder="1" applyAlignment="1" applyProtection="1">
      <alignment horizontal="right" vertical="center"/>
      <protection locked="0"/>
    </xf>
    <xf numFmtId="43" fontId="5" fillId="0" borderId="7" xfId="0" applyNumberFormat="1" applyFont="1" applyBorder="1" applyAlignment="1" applyProtection="1">
      <alignment horizontal="right" vertical="center"/>
      <protection locked="0"/>
    </xf>
    <xf numFmtId="43" fontId="6" fillId="8" borderId="18" xfId="0" quotePrefix="1" applyNumberFormat="1" applyFont="1" applyFill="1" applyBorder="1" applyAlignment="1" applyProtection="1">
      <alignment horizontal="right" vertical="center"/>
      <protection locked="0"/>
    </xf>
    <xf numFmtId="8" fontId="6" fillId="8" borderId="19" xfId="0" applyNumberFormat="1" applyFont="1" applyFill="1" applyBorder="1" applyAlignment="1" applyProtection="1">
      <alignment horizontal="right" vertical="center"/>
      <protection locked="0"/>
    </xf>
    <xf numFmtId="43" fontId="5" fillId="0" borderId="44" xfId="0" applyNumberFormat="1" applyFont="1" applyBorder="1" applyAlignment="1" applyProtection="1">
      <alignment horizontal="right" vertical="center"/>
      <protection locked="0"/>
    </xf>
    <xf numFmtId="43" fontId="6" fillId="8" borderId="26" xfId="0" quotePrefix="1" applyNumberFormat="1" applyFont="1" applyFill="1" applyBorder="1" applyAlignment="1" applyProtection="1">
      <alignment horizontal="right" vertical="center"/>
    </xf>
    <xf numFmtId="43" fontId="6" fillId="8" borderId="32" xfId="0" quotePrefix="1" applyNumberFormat="1" applyFont="1" applyFill="1" applyBorder="1" applyAlignment="1" applyProtection="1">
      <alignment horizontal="right" vertical="center"/>
    </xf>
    <xf numFmtId="43" fontId="5" fillId="0" borderId="65" xfId="0" applyNumberFormat="1" applyFont="1" applyFill="1" applyBorder="1" applyAlignment="1" applyProtection="1">
      <alignment horizontal="right" vertical="center"/>
      <protection locked="0"/>
    </xf>
    <xf numFmtId="43" fontId="5" fillId="0" borderId="66" xfId="0" applyNumberFormat="1" applyFont="1" applyBorder="1" applyAlignment="1" applyProtection="1">
      <alignment horizontal="right" vertical="center"/>
      <protection locked="0"/>
    </xf>
    <xf numFmtId="3" fontId="5" fillId="8" borderId="16" xfId="0" applyNumberFormat="1" applyFont="1" applyFill="1" applyBorder="1" applyAlignment="1">
      <alignment horizontal="center" vertical="center"/>
    </xf>
    <xf numFmtId="3" fontId="5" fillId="8" borderId="9" xfId="0" applyNumberFormat="1" applyFont="1" applyFill="1" applyBorder="1" applyAlignment="1">
      <alignment horizontal="center" vertical="center"/>
    </xf>
    <xf numFmtId="8" fontId="6" fillId="8" borderId="22" xfId="0" quotePrefix="1" applyNumberFormat="1" applyFont="1" applyFill="1" applyBorder="1" applyAlignment="1" applyProtection="1">
      <alignment horizontal="right" vertical="center"/>
    </xf>
    <xf numFmtId="8" fontId="5" fillId="0" borderId="15" xfId="0" applyNumberFormat="1" applyFont="1" applyFill="1" applyBorder="1" applyAlignment="1" applyProtection="1">
      <alignment horizontal="right" vertical="center"/>
      <protection locked="0"/>
    </xf>
    <xf numFmtId="8" fontId="5" fillId="0" borderId="10" xfId="0" applyNumberFormat="1" applyFont="1" applyFill="1" applyBorder="1" applyAlignment="1" applyProtection="1">
      <alignment horizontal="right" vertical="center"/>
      <protection locked="0"/>
    </xf>
    <xf numFmtId="166" fontId="5" fillId="0" borderId="54" xfId="0" applyNumberFormat="1" applyFont="1" applyFill="1" applyBorder="1" applyAlignment="1">
      <alignment horizontal="right" vertical="center"/>
    </xf>
    <xf numFmtId="166" fontId="5" fillId="0" borderId="56" xfId="0" applyNumberFormat="1" applyFont="1" applyFill="1" applyBorder="1" applyAlignment="1">
      <alignment horizontal="right" vertical="center"/>
    </xf>
    <xf numFmtId="43" fontId="5" fillId="8" borderId="16" xfId="0" applyNumberFormat="1" applyFont="1" applyFill="1" applyBorder="1" applyAlignment="1">
      <alignment horizontal="center" vertical="center"/>
    </xf>
    <xf numFmtId="43" fontId="5" fillId="8" borderId="9" xfId="0" applyNumberFormat="1" applyFont="1" applyFill="1" applyBorder="1" applyAlignment="1">
      <alignment horizontal="center" vertical="center"/>
    </xf>
    <xf numFmtId="8" fontId="5" fillId="8" borderId="16" xfId="0" applyNumberFormat="1" applyFont="1" applyFill="1" applyBorder="1" applyAlignment="1" applyProtection="1">
      <alignment horizontal="center" vertical="center"/>
      <protection locked="0"/>
    </xf>
    <xf numFmtId="8" fontId="5" fillId="8" borderId="9" xfId="0" applyNumberFormat="1" applyFont="1" applyFill="1" applyBorder="1" applyAlignment="1" applyProtection="1">
      <alignment horizontal="center" vertical="center"/>
      <protection locked="0"/>
    </xf>
    <xf numFmtId="8" fontId="5" fillId="8" borderId="32" xfId="0" applyNumberFormat="1" applyFont="1" applyFill="1" applyBorder="1" applyAlignment="1" applyProtection="1">
      <alignment horizontal="right" vertical="center"/>
    </xf>
    <xf numFmtId="8" fontId="6" fillId="8" borderId="48" xfId="0" quotePrefix="1" applyNumberFormat="1" applyFont="1" applyFill="1" applyBorder="1" applyAlignment="1" applyProtection="1">
      <alignment vertical="center"/>
    </xf>
    <xf numFmtId="43" fontId="6" fillId="8" borderId="21" xfId="0" quotePrefix="1" applyNumberFormat="1" applyFont="1" applyFill="1" applyBorder="1" applyAlignment="1" applyProtection="1">
      <alignment vertical="center"/>
    </xf>
    <xf numFmtId="8" fontId="6" fillId="8" borderId="22" xfId="0" quotePrefix="1" applyNumberFormat="1" applyFont="1" applyFill="1" applyBorder="1" applyAlignment="1" applyProtection="1">
      <alignment vertical="center"/>
    </xf>
    <xf numFmtId="8" fontId="6" fillId="8" borderId="21" xfId="0" quotePrefix="1" applyNumberFormat="1" applyFont="1" applyFill="1" applyBorder="1" applyAlignment="1" applyProtection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9D9D9"/>
      <color rgb="FFA6A6A6"/>
      <color rgb="FFE8EAEC"/>
      <color rgb="FFD6F2FE"/>
      <color rgb="FF03BD32"/>
      <color rgb="FF0383BD"/>
      <color rgb="FF2A87A8"/>
      <color rgb="FF4683BD"/>
      <color rgb="FFD3DFDC"/>
      <color rgb="FFA8E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76200</xdr:rowOff>
    </xdr:from>
    <xdr:to>
      <xdr:col>4</xdr:col>
      <xdr:colOff>590550</xdr:colOff>
      <xdr:row>32</xdr:row>
      <xdr:rowOff>41275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114925"/>
          <a:ext cx="3219450" cy="185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Idaho Public Charter School Commission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304 North 8</a:t>
          </a:r>
          <a:r>
            <a:rPr lang="en-US" sz="1100" b="0" baseline="3000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th</a:t>
          </a: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Street, Room 242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Boise, Idaho 83702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Phone: (208) 332-1561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chartercommission.idaho.gov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Alan Reed, Chairman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Jenn</a:t>
          </a:r>
          <a:r>
            <a:rPr lang="en-US" sz="1100" b="0" baseline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Thompson</a:t>
          </a:r>
          <a:r>
            <a:rPr lang="en-US" sz="1100" b="0">
              <a:effectLst/>
              <a:latin typeface="Trebuchet MS" panose="020B0603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, Director</a:t>
          </a:r>
          <a:endParaRPr lang="en-US" sz="1100" b="1">
            <a:effectLst/>
            <a:latin typeface="Trebuchet MS" panose="020B0603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rebuchet MS" panose="020B0603020202020204" pitchFamily="34" charset="0"/>
              <a:ea typeface="Trebuchet MS" panose="020B060302020202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9"/>
  <sheetViews>
    <sheetView tabSelected="1" view="pageLayout" topLeftCell="A13" zoomScaleNormal="100" workbookViewId="0">
      <selection activeCell="J24" sqref="J24"/>
    </sheetView>
  </sheetViews>
  <sheetFormatPr defaultRowHeight="16.3" x14ac:dyDescent="0.35"/>
  <sheetData>
    <row r="10" spans="7:7" x14ac:dyDescent="0.35">
      <c r="G10" s="191" t="s">
        <v>235</v>
      </c>
    </row>
    <row r="11" spans="7:7" ht="30.6" x14ac:dyDescent="0.35">
      <c r="G11" s="192" t="s">
        <v>237</v>
      </c>
    </row>
    <row r="12" spans="7:7" x14ac:dyDescent="0.35">
      <c r="G12" s="193" t="s">
        <v>236</v>
      </c>
    </row>
    <row r="20" spans="1:4" x14ac:dyDescent="0.35">
      <c r="A20" s="218"/>
      <c r="B20" s="218"/>
      <c r="C20" s="218"/>
      <c r="D20" s="218"/>
    </row>
    <row r="21" spans="1:4" x14ac:dyDescent="0.35">
      <c r="A21" s="219"/>
      <c r="B21" s="218"/>
      <c r="C21" s="218"/>
      <c r="D21" s="218"/>
    </row>
    <row r="22" spans="1:4" x14ac:dyDescent="0.35">
      <c r="A22" s="219"/>
      <c r="B22" s="218"/>
      <c r="C22" s="218"/>
      <c r="D22" s="218"/>
    </row>
    <row r="23" spans="1:4" x14ac:dyDescent="0.35">
      <c r="A23" s="219"/>
      <c r="B23" s="218"/>
      <c r="C23" s="218"/>
      <c r="D23" s="218"/>
    </row>
    <row r="24" spans="1:4" x14ac:dyDescent="0.35">
      <c r="A24" s="219"/>
      <c r="B24" s="218"/>
      <c r="C24" s="218"/>
      <c r="D24" s="218"/>
    </row>
    <row r="25" spans="1:4" x14ac:dyDescent="0.35">
      <c r="A25" s="219"/>
      <c r="B25" s="218"/>
      <c r="C25" s="218"/>
      <c r="D25" s="218"/>
    </row>
    <row r="26" spans="1:4" x14ac:dyDescent="0.35">
      <c r="A26" s="219"/>
      <c r="B26" s="218"/>
      <c r="C26" s="218"/>
      <c r="D26" s="218"/>
    </row>
    <row r="27" spans="1:4" x14ac:dyDescent="0.35">
      <c r="A27" s="219"/>
      <c r="B27" s="218"/>
      <c r="C27" s="218"/>
      <c r="D27" s="218"/>
    </row>
    <row r="28" spans="1:4" x14ac:dyDescent="0.35">
      <c r="A28" s="219"/>
      <c r="B28" s="218"/>
      <c r="C28" s="218"/>
      <c r="D28" s="218"/>
    </row>
    <row r="29" spans="1:4" x14ac:dyDescent="0.35">
      <c r="A29" s="219"/>
      <c r="B29" s="218"/>
      <c r="C29" s="218"/>
      <c r="D29" s="218"/>
    </row>
  </sheetData>
  <pageMargins left="0.7" right="0.7" top="0.75" bottom="0.75" header="0.3" footer="0.3"/>
  <pageSetup orientation="landscape" r:id="rId1"/>
  <headerFooter>
    <oddHeader>&amp;LAppendix A:  Budget Template &amp;CSubmitted: [x/x/xx] &amp;R[INSERT SCHOOL NAME]</oddHeader>
    <oddFooter>&amp;R&amp;K0383BDUPDATED 2/5/20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view="pageLayout" topLeftCell="A10" zoomScaleNormal="100" workbookViewId="0">
      <selection activeCell="O26" sqref="O26"/>
    </sheetView>
  </sheetViews>
  <sheetFormatPr defaultRowHeight="16.3" x14ac:dyDescent="0.35"/>
  <cols>
    <col min="1" max="1" width="41.25" customWidth="1"/>
    <col min="2" max="2" width="5.375" customWidth="1"/>
    <col min="3" max="3" width="10.375" customWidth="1"/>
    <col min="4" max="4" width="5.875" customWidth="1"/>
    <col min="5" max="5" width="10.375" customWidth="1"/>
    <col min="6" max="6" width="5.375" customWidth="1"/>
    <col min="7" max="7" width="10.375" customWidth="1"/>
    <col min="8" max="8" width="5.375" customWidth="1"/>
    <col min="9" max="9" width="10.375" customWidth="1"/>
    <col min="10" max="10" width="5.375" customWidth="1"/>
    <col min="11" max="11" width="10.375" customWidth="1"/>
  </cols>
  <sheetData>
    <row r="1" spans="1:11" ht="19.7" thickBot="1" x14ac:dyDescent="0.4">
      <c r="A1" s="343" t="s">
        <v>29</v>
      </c>
      <c r="B1" s="344"/>
      <c r="C1" s="344"/>
      <c r="D1" s="344"/>
      <c r="E1" s="344"/>
      <c r="F1" s="344"/>
      <c r="G1" s="344"/>
      <c r="H1" s="344"/>
      <c r="I1" s="344"/>
      <c r="J1" s="344"/>
      <c r="K1" s="345"/>
    </row>
    <row r="2" spans="1:11" ht="17" thickBot="1" x14ac:dyDescent="0.4">
      <c r="A2" s="324" t="s">
        <v>76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 ht="17.7" thickBot="1" x14ac:dyDescent="0.4">
      <c r="A3" s="346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8"/>
    </row>
    <row r="4" spans="1:11" s="2" customFormat="1" ht="17" thickBot="1" x14ac:dyDescent="0.4">
      <c r="A4" s="50" t="s">
        <v>102</v>
      </c>
      <c r="B4" s="327"/>
      <c r="C4" s="328"/>
      <c r="D4" s="327">
        <f>SUM('A3 - Operational Budgets'!B6:C6)</f>
        <v>0</v>
      </c>
      <c r="E4" s="328"/>
      <c r="F4" s="327">
        <f>SUM('A3 - Operational Budgets'!D6:E6)</f>
        <v>0</v>
      </c>
      <c r="G4" s="328"/>
      <c r="H4" s="327">
        <f>SUM('A3 - Operational Budgets'!F6:G6)</f>
        <v>0</v>
      </c>
      <c r="I4" s="328"/>
      <c r="J4" s="329">
        <f>SUM('A3 - Operational Budgets'!H6:I6)</f>
        <v>0</v>
      </c>
      <c r="K4" s="330"/>
    </row>
    <row r="5" spans="1:11" ht="36" customHeight="1" thickBot="1" x14ac:dyDescent="0.4">
      <c r="A5" s="220"/>
      <c r="B5" s="349" t="s">
        <v>72</v>
      </c>
      <c r="C5" s="350"/>
      <c r="D5" s="341" t="s">
        <v>71</v>
      </c>
      <c r="E5" s="342"/>
      <c r="F5" s="341" t="s">
        <v>69</v>
      </c>
      <c r="G5" s="342"/>
      <c r="H5" s="341" t="s">
        <v>68</v>
      </c>
      <c r="I5" s="342"/>
      <c r="J5" s="341" t="s">
        <v>70</v>
      </c>
      <c r="K5" s="342"/>
    </row>
    <row r="6" spans="1:11" ht="16.5" customHeight="1" x14ac:dyDescent="0.35">
      <c r="A6" s="169" t="s">
        <v>234</v>
      </c>
      <c r="B6" s="352">
        <f>SUM('A2 - Pre-Operational Budget'!B11:C11)</f>
        <v>0</v>
      </c>
      <c r="C6" s="353"/>
      <c r="D6" s="352">
        <f>SUM('A3 - Operational Budgets'!B8:C8)</f>
        <v>0</v>
      </c>
      <c r="E6" s="353"/>
      <c r="F6" s="354" t="s">
        <v>146</v>
      </c>
      <c r="G6" s="355"/>
      <c r="H6" s="354" t="s">
        <v>146</v>
      </c>
      <c r="I6" s="355"/>
      <c r="J6" s="352">
        <f>SUM('A2 - Pre-Operational Budget'!J11:K11)</f>
        <v>0</v>
      </c>
      <c r="K6" s="353"/>
    </row>
    <row r="7" spans="1:11" x14ac:dyDescent="0.35">
      <c r="A7" s="5" t="s">
        <v>144</v>
      </c>
      <c r="B7" s="319">
        <f>'A2 - Pre-Operational Budget'!B8:C8</f>
        <v>0</v>
      </c>
      <c r="C7" s="318"/>
      <c r="D7" s="319">
        <f>SUM('A3 - Operational Budgets'!B9:C9)</f>
        <v>0</v>
      </c>
      <c r="E7" s="351"/>
      <c r="F7" s="319">
        <f>SUM('A3 - Operational Budgets'!D9:E9)</f>
        <v>0</v>
      </c>
      <c r="G7" s="351"/>
      <c r="H7" s="319">
        <f>SUM('A3 - Operational Budgets'!F9:G9)</f>
        <v>0</v>
      </c>
      <c r="I7" s="351"/>
      <c r="J7" s="319">
        <f>SUM('A3 - Operational Budgets'!H9:I9)</f>
        <v>0</v>
      </c>
      <c r="K7" s="351"/>
    </row>
    <row r="8" spans="1:11" x14ac:dyDescent="0.35">
      <c r="A8" s="3" t="s">
        <v>124</v>
      </c>
      <c r="B8" s="308">
        <f>'A2 - Pre-Operational Budget'!B9:C9</f>
        <v>0</v>
      </c>
      <c r="C8" s="309"/>
      <c r="D8" s="310">
        <f>SUM('A3 - Operational Budgets'!B10:C10)</f>
        <v>0</v>
      </c>
      <c r="E8" s="309"/>
      <c r="F8" s="310">
        <f>SUM('A3 - Operational Budgets'!D10:E10)</f>
        <v>0</v>
      </c>
      <c r="G8" s="309"/>
      <c r="H8" s="310">
        <f>SUM('A3 - Operational Budgets'!H10:I10)</f>
        <v>0</v>
      </c>
      <c r="I8" s="309"/>
      <c r="J8" s="310">
        <f>SUM('A3 - Operational Budgets'!H10:I10)</f>
        <v>0</v>
      </c>
      <c r="K8" s="309"/>
    </row>
    <row r="9" spans="1:11" x14ac:dyDescent="0.35">
      <c r="A9" s="3" t="s">
        <v>125</v>
      </c>
      <c r="B9" s="308">
        <f>'A2 - Pre-Operational Budget'!B10:C10</f>
        <v>0</v>
      </c>
      <c r="C9" s="309"/>
      <c r="D9" s="310">
        <f>SUM('A3 - Operational Budgets'!B11:C11)</f>
        <v>0</v>
      </c>
      <c r="E9" s="309"/>
      <c r="F9" s="310">
        <f>SUM('A3 - Operational Budgets'!D11:E11)</f>
        <v>0</v>
      </c>
      <c r="G9" s="309"/>
      <c r="H9" s="310">
        <f>SUM('A3 - Operational Budgets'!F11:G11)</f>
        <v>0</v>
      </c>
      <c r="I9" s="309"/>
      <c r="J9" s="310">
        <f>SUM('A3 - Operational Budgets'!H11:I11)</f>
        <v>0</v>
      </c>
      <c r="K9" s="309"/>
    </row>
    <row r="10" spans="1:11" x14ac:dyDescent="0.35">
      <c r="A10" s="3" t="s">
        <v>12</v>
      </c>
      <c r="B10" s="308" t="s">
        <v>146</v>
      </c>
      <c r="C10" s="309"/>
      <c r="D10" s="310">
        <f>SUM('A3 - Operational Budgets'!B12:C12)</f>
        <v>0</v>
      </c>
      <c r="E10" s="309"/>
      <c r="F10" s="310">
        <f>SUM('A3 - Operational Budgets'!D12:E12)</f>
        <v>0</v>
      </c>
      <c r="G10" s="309"/>
      <c r="H10" s="310">
        <f>SUM('A3 - Operational Budgets'!F12:G12)</f>
        <v>0</v>
      </c>
      <c r="I10" s="309"/>
      <c r="J10" s="310">
        <f>SUM('A3 - Operational Budgets'!H11:I11)</f>
        <v>0</v>
      </c>
      <c r="K10" s="309"/>
    </row>
    <row r="11" spans="1:11" x14ac:dyDescent="0.35">
      <c r="A11" s="3" t="s">
        <v>105</v>
      </c>
      <c r="B11" s="308" t="s">
        <v>146</v>
      </c>
      <c r="C11" s="309"/>
      <c r="D11" s="310">
        <f>SUM('A3 - Operational Budgets'!B13:C13)</f>
        <v>0</v>
      </c>
      <c r="E11" s="309"/>
      <c r="F11" s="310">
        <f>SUM('A3 - Operational Budgets'!D13:E13)</f>
        <v>0</v>
      </c>
      <c r="G11" s="309"/>
      <c r="H11" s="310">
        <f>SUM('A3 - Operational Budgets'!F13:G13)</f>
        <v>0</v>
      </c>
      <c r="I11" s="309"/>
      <c r="J11" s="310">
        <f>SUM('A3 - Operational Budgets'!H13:I13)</f>
        <v>0</v>
      </c>
      <c r="K11" s="309"/>
    </row>
    <row r="12" spans="1:11" x14ac:dyDescent="0.35">
      <c r="A12" s="3" t="s">
        <v>214</v>
      </c>
      <c r="B12" s="308" t="s">
        <v>146</v>
      </c>
      <c r="C12" s="309"/>
      <c r="D12" s="310">
        <f>SUM('A3 - Operational Budgets'!B14:C14)</f>
        <v>0</v>
      </c>
      <c r="E12" s="311"/>
      <c r="F12" s="310">
        <f>SUM('A3 - Operational Budgets'!D14:E14)</f>
        <v>0</v>
      </c>
      <c r="G12" s="311"/>
      <c r="H12" s="310">
        <f>SUM('A3 - Operational Budgets'!F14:G14)</f>
        <v>0</v>
      </c>
      <c r="I12" s="311"/>
      <c r="J12" s="310">
        <f>SUM('A3 - Operational Budgets'!H14:I14)</f>
        <v>0</v>
      </c>
      <c r="K12" s="311"/>
    </row>
    <row r="13" spans="1:11" ht="17" thickBot="1" x14ac:dyDescent="0.4">
      <c r="A13" s="4" t="s">
        <v>145</v>
      </c>
      <c r="B13" s="333" t="s">
        <v>146</v>
      </c>
      <c r="C13" s="334"/>
      <c r="D13" s="310">
        <f>SUM('A3 - Operational Budgets'!B16:C30)</f>
        <v>0</v>
      </c>
      <c r="E13" s="309"/>
      <c r="F13" s="310">
        <f>SUM('A3 - Operational Budgets'!D16:E30)</f>
        <v>0</v>
      </c>
      <c r="G13" s="309"/>
      <c r="H13" s="310">
        <f>SUM('A3 - Operational Budgets'!F16:G30)</f>
        <v>0</v>
      </c>
      <c r="I13" s="309"/>
      <c r="J13" s="310">
        <f>SUM('A3 - Operational Budgets'!H16:I30)</f>
        <v>0</v>
      </c>
      <c r="K13" s="309"/>
    </row>
    <row r="14" spans="1:11" ht="17" thickBot="1" x14ac:dyDescent="0.4">
      <c r="A14" s="221" t="s">
        <v>50</v>
      </c>
      <c r="B14" s="335">
        <f>SUM(B7:C10)</f>
        <v>0</v>
      </c>
      <c r="C14" s="336"/>
      <c r="D14" s="315">
        <f>SUM(D7:E13)</f>
        <v>0</v>
      </c>
      <c r="E14" s="316"/>
      <c r="F14" s="315">
        <f>SUM(F7:G13)</f>
        <v>0</v>
      </c>
      <c r="G14" s="316"/>
      <c r="H14" s="315">
        <f>SUM(H7:I13)</f>
        <v>0</v>
      </c>
      <c r="I14" s="316"/>
      <c r="J14" s="315">
        <f>SUM(J7:K13)</f>
        <v>0</v>
      </c>
      <c r="K14" s="316"/>
    </row>
    <row r="15" spans="1:11" ht="17.7" thickBot="1" x14ac:dyDescent="0.4">
      <c r="A15" s="346" t="s">
        <v>39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8"/>
    </row>
    <row r="16" spans="1:11" ht="36" customHeight="1" thickBot="1" x14ac:dyDescent="0.4">
      <c r="A16" s="220"/>
      <c r="B16" s="337" t="s">
        <v>72</v>
      </c>
      <c r="C16" s="338"/>
      <c r="D16" s="341" t="s">
        <v>71</v>
      </c>
      <c r="E16" s="342"/>
      <c r="F16" s="341" t="s">
        <v>69</v>
      </c>
      <c r="G16" s="342"/>
      <c r="H16" s="341" t="s">
        <v>68</v>
      </c>
      <c r="I16" s="342"/>
      <c r="J16" s="341" t="s">
        <v>70</v>
      </c>
      <c r="K16" s="342"/>
    </row>
    <row r="17" spans="1:11" x14ac:dyDescent="0.35">
      <c r="A17" s="79" t="s">
        <v>22</v>
      </c>
      <c r="B17" s="339">
        <f>'A2 - Pre-Operational Budget'!B50:C50</f>
        <v>0</v>
      </c>
      <c r="C17" s="340"/>
      <c r="D17" s="317">
        <f>SUM('A3 - Operational Budgets'!B67:C67)</f>
        <v>0</v>
      </c>
      <c r="E17" s="318"/>
      <c r="F17" s="319">
        <f>SUM('A3 - Operational Budgets'!D67:E67)</f>
        <v>0</v>
      </c>
      <c r="G17" s="318"/>
      <c r="H17" s="319">
        <f>SUM('A3 - Operational Budgets'!F67:G67)</f>
        <v>0</v>
      </c>
      <c r="I17" s="318"/>
      <c r="J17" s="319">
        <f>SUM('A3 - Operational Budgets'!H67:I67)</f>
        <v>0</v>
      </c>
      <c r="K17" s="318"/>
    </row>
    <row r="18" spans="1:11" x14ac:dyDescent="0.35">
      <c r="A18" s="80" t="s">
        <v>23</v>
      </c>
      <c r="B18" s="331">
        <f>'A2 - Pre-Operational Budget'!B73:C73</f>
        <v>0</v>
      </c>
      <c r="C18" s="332"/>
      <c r="D18" s="320">
        <f>SUM('A3 - Operational Budgets'!B91:C91)</f>
        <v>0</v>
      </c>
      <c r="E18" s="311"/>
      <c r="F18" s="310">
        <f>SUM('A3 - Operational Budgets'!D91:E91)</f>
        <v>0</v>
      </c>
      <c r="G18" s="311"/>
      <c r="H18" s="310">
        <f>SUM('A3 - Operational Budgets'!F91:G91)</f>
        <v>0</v>
      </c>
      <c r="I18" s="311"/>
      <c r="J18" s="310">
        <f>SUM('A3 - Operational Budgets'!H91:I91)</f>
        <v>0</v>
      </c>
      <c r="K18" s="311"/>
    </row>
    <row r="19" spans="1:11" x14ac:dyDescent="0.35">
      <c r="A19" s="80" t="s">
        <v>24</v>
      </c>
      <c r="B19" s="331">
        <f>'A2 - Pre-Operational Budget'!B88:C88</f>
        <v>0</v>
      </c>
      <c r="C19" s="332"/>
      <c r="D19" s="310">
        <f>SUM('A3 - Operational Budgets'!B104:C104)</f>
        <v>0</v>
      </c>
      <c r="E19" s="311"/>
      <c r="F19" s="310">
        <f>SUM('A3 - Operational Budgets'!D104:E104)</f>
        <v>0</v>
      </c>
      <c r="G19" s="311"/>
      <c r="H19" s="310">
        <f>SUM('A3 - Operational Budgets'!F104:G104)</f>
        <v>0</v>
      </c>
      <c r="I19" s="311"/>
      <c r="J19" s="310">
        <f>SUM('A3 - Operational Budgets'!H104:I104)</f>
        <v>0</v>
      </c>
      <c r="K19" s="311"/>
    </row>
    <row r="20" spans="1:11" x14ac:dyDescent="0.35">
      <c r="A20" s="80" t="s">
        <v>25</v>
      </c>
      <c r="B20" s="331">
        <f>'A2 - Pre-Operational Budget'!B96:C96</f>
        <v>0</v>
      </c>
      <c r="C20" s="332"/>
      <c r="D20" s="310">
        <f>SUM('A3 - Operational Budgets'!B112:C112)</f>
        <v>0</v>
      </c>
      <c r="E20" s="311"/>
      <c r="F20" s="310">
        <f>SUM('A3 - Operational Budgets'!D112:E112)</f>
        <v>0</v>
      </c>
      <c r="G20" s="311"/>
      <c r="H20" s="310">
        <f>SUM('A3 - Operational Budgets'!F112:G112)</f>
        <v>0</v>
      </c>
      <c r="I20" s="311"/>
      <c r="J20" s="310">
        <f>SUM('A3 - Operational Budgets'!H112:I112)</f>
        <v>0</v>
      </c>
      <c r="K20" s="311"/>
    </row>
    <row r="21" spans="1:11" x14ac:dyDescent="0.35">
      <c r="A21" s="80" t="s">
        <v>26</v>
      </c>
      <c r="B21" s="331">
        <f>'A2 - Pre-Operational Budget'!B104:C104</f>
        <v>0</v>
      </c>
      <c r="C21" s="332"/>
      <c r="D21" s="310">
        <f>SUM('A3 - Operational Budgets'!B120:C120)</f>
        <v>0</v>
      </c>
      <c r="E21" s="311"/>
      <c r="F21" s="310">
        <f>SUM('A3 - Operational Budgets'!D120:E120)</f>
        <v>0</v>
      </c>
      <c r="G21" s="311"/>
      <c r="H21" s="310">
        <f>SUM('A3 - Operational Budgets'!F120:G120)</f>
        <v>0</v>
      </c>
      <c r="I21" s="311"/>
      <c r="J21" s="310">
        <f>SUM('A3 - Operational Budgets'!H120:I120)</f>
        <v>0</v>
      </c>
      <c r="K21" s="311"/>
    </row>
    <row r="22" spans="1:11" x14ac:dyDescent="0.35">
      <c r="A22" s="80" t="s">
        <v>27</v>
      </c>
      <c r="B22" s="331">
        <f>'A2 - Pre-Operational Budget'!B116:C116</f>
        <v>0</v>
      </c>
      <c r="C22" s="332"/>
      <c r="D22" s="310">
        <f>SUM('A3 - Operational Budgets'!B132:C132)</f>
        <v>0</v>
      </c>
      <c r="E22" s="311"/>
      <c r="F22" s="310">
        <f>SUM('A3 - Operational Budgets'!D132:E132)</f>
        <v>0</v>
      </c>
      <c r="G22" s="311"/>
      <c r="H22" s="310">
        <f>SUM('A3 - Operational Budgets'!F132:G132)</f>
        <v>0</v>
      </c>
      <c r="I22" s="311"/>
      <c r="J22" s="310">
        <f>SUM('A3 - Operational Budgets'!H132:I132)</f>
        <v>0</v>
      </c>
      <c r="K22" s="311"/>
    </row>
    <row r="23" spans="1:11" x14ac:dyDescent="0.35">
      <c r="A23" s="81" t="s">
        <v>231</v>
      </c>
      <c r="B23" s="331">
        <f>'A2 - Pre-Operational Budget'!B124:C124</f>
        <v>0</v>
      </c>
      <c r="C23" s="332"/>
      <c r="D23" s="310">
        <f>SUM('A3 - Operational Budgets'!B140:C140)</f>
        <v>0</v>
      </c>
      <c r="E23" s="311"/>
      <c r="F23" s="310">
        <f>SUM('A3 - Operational Budgets'!D140:E140)</f>
        <v>0</v>
      </c>
      <c r="G23" s="311"/>
      <c r="H23" s="310">
        <f>SUM('A3 - Operational Budgets'!F140:G140)</f>
        <v>0</v>
      </c>
      <c r="I23" s="311"/>
      <c r="J23" s="310">
        <f>SUM('A3 - Operational Budgets'!H140:I140)</f>
        <v>0</v>
      </c>
      <c r="K23" s="311"/>
    </row>
    <row r="24" spans="1:11" x14ac:dyDescent="0.35">
      <c r="A24" s="82" t="s">
        <v>230</v>
      </c>
      <c r="B24" s="331">
        <f>'A2 - Pre-Operational Budget'!B131:C131</f>
        <v>0</v>
      </c>
      <c r="C24" s="332"/>
      <c r="D24" s="359">
        <f>SUM('A3 - Operational Budgets'!B147:C147)</f>
        <v>0</v>
      </c>
      <c r="E24" s="360"/>
      <c r="F24" s="359">
        <f>SUM('A3 - Operational Budgets'!D147:E147)</f>
        <v>0</v>
      </c>
      <c r="G24" s="360"/>
      <c r="H24" s="359">
        <f>SUM('A3 - Operational Budgets'!F147:G147)</f>
        <v>0</v>
      </c>
      <c r="I24" s="360"/>
      <c r="J24" s="359">
        <f>SUM('A3 - Operational Budgets'!H147:I147)</f>
        <v>0</v>
      </c>
      <c r="K24" s="360"/>
    </row>
    <row r="25" spans="1:11" ht="17" thickBot="1" x14ac:dyDescent="0.4">
      <c r="A25" s="83" t="s">
        <v>28</v>
      </c>
      <c r="B25" s="362">
        <f>'A2 - Pre-Operational Budget'!B138:C138</f>
        <v>0</v>
      </c>
      <c r="C25" s="363"/>
      <c r="D25" s="357">
        <f>SUM('A3 - Operational Budgets'!B154:C154)</f>
        <v>0</v>
      </c>
      <c r="E25" s="358"/>
      <c r="F25" s="357">
        <f>SUM('A3 - Operational Budgets'!D154:E154)</f>
        <v>0</v>
      </c>
      <c r="G25" s="358"/>
      <c r="H25" s="357">
        <f>SUM('A3 - Operational Budgets'!F154:G154)</f>
        <v>0</v>
      </c>
      <c r="I25" s="358"/>
      <c r="J25" s="357">
        <f>SUM('A3 - Operational Budgets'!H154:I154)</f>
        <v>0</v>
      </c>
      <c r="K25" s="358"/>
    </row>
    <row r="26" spans="1:11" ht="17" thickBot="1" x14ac:dyDescent="0.4">
      <c r="A26" s="221" t="s">
        <v>73</v>
      </c>
      <c r="B26" s="364">
        <f>SUM(B17:C25)</f>
        <v>0</v>
      </c>
      <c r="C26" s="365"/>
      <c r="D26" s="315">
        <f>SUM(D17:E25)</f>
        <v>0</v>
      </c>
      <c r="E26" s="361"/>
      <c r="F26" s="315">
        <f>SUM(F17:G25)</f>
        <v>0</v>
      </c>
      <c r="G26" s="361"/>
      <c r="H26" s="315">
        <f>SUM(H17:I25)</f>
        <v>0</v>
      </c>
      <c r="I26" s="361"/>
      <c r="J26" s="315">
        <f>SUM(J17:K25)</f>
        <v>0</v>
      </c>
      <c r="K26" s="361"/>
    </row>
    <row r="27" spans="1:11" ht="17" thickBot="1" x14ac:dyDescent="0.4">
      <c r="A27" s="222" t="s">
        <v>60</v>
      </c>
      <c r="B27" s="314">
        <f>B14-B26</f>
        <v>0</v>
      </c>
      <c r="C27" s="313"/>
      <c r="D27" s="312">
        <f>SUM(D14-D26)</f>
        <v>0</v>
      </c>
      <c r="E27" s="313"/>
      <c r="F27" s="312">
        <f>SUM(F14-F26)</f>
        <v>0</v>
      </c>
      <c r="G27" s="313"/>
      <c r="H27" s="312">
        <f>SUM(H14-H26)</f>
        <v>0</v>
      </c>
      <c r="I27" s="313"/>
      <c r="J27" s="356">
        <f>SUM(J14-J26)</f>
        <v>0</v>
      </c>
      <c r="K27" s="313"/>
    </row>
    <row r="28" spans="1:11" ht="17" thickBot="1" x14ac:dyDescent="0.4">
      <c r="A28" s="223" t="s">
        <v>103</v>
      </c>
      <c r="B28" s="312"/>
      <c r="C28" s="313"/>
      <c r="D28" s="314">
        <f>SUM('A3 - Operational Budgets'!B8:C8)</f>
        <v>0</v>
      </c>
      <c r="E28" s="313"/>
      <c r="F28" s="312">
        <f>SUM('A3 - Operational Budgets'!D8:E8)</f>
        <v>0</v>
      </c>
      <c r="G28" s="313"/>
      <c r="H28" s="312">
        <f>F29</f>
        <v>0</v>
      </c>
      <c r="I28" s="313"/>
      <c r="J28" s="312">
        <f>H29</f>
        <v>0</v>
      </c>
      <c r="K28" s="313"/>
    </row>
    <row r="29" spans="1:11" ht="17" thickBot="1" x14ac:dyDescent="0.4">
      <c r="A29" s="224" t="s">
        <v>104</v>
      </c>
      <c r="B29" s="321">
        <f>SUM(B27+C28)</f>
        <v>0</v>
      </c>
      <c r="C29" s="322"/>
      <c r="D29" s="323">
        <f>SUM(D27+E28)</f>
        <v>0</v>
      </c>
      <c r="E29" s="322"/>
      <c r="F29" s="323">
        <f>SUM(F27+G28)</f>
        <v>0</v>
      </c>
      <c r="G29" s="322"/>
      <c r="H29" s="323">
        <f>SUM(H27+I28)</f>
        <v>0</v>
      </c>
      <c r="I29" s="322"/>
      <c r="J29" s="323">
        <f>SUM(J27+K28)</f>
        <v>0</v>
      </c>
      <c r="K29" s="322"/>
    </row>
  </sheetData>
  <sheetProtection formatColumns="0" insertRows="0"/>
  <mergeCells count="129">
    <mergeCell ref="B24:C24"/>
    <mergeCell ref="D24:E24"/>
    <mergeCell ref="F24:G24"/>
    <mergeCell ref="H24:I24"/>
    <mergeCell ref="J24:K24"/>
    <mergeCell ref="D26:E26"/>
    <mergeCell ref="F26:G26"/>
    <mergeCell ref="H26:I26"/>
    <mergeCell ref="J26:K26"/>
    <mergeCell ref="B25:C25"/>
    <mergeCell ref="B26:C26"/>
    <mergeCell ref="D27:E27"/>
    <mergeCell ref="F27:G27"/>
    <mergeCell ref="H27:I27"/>
    <mergeCell ref="J27:K27"/>
    <mergeCell ref="D5:E5"/>
    <mergeCell ref="D16:E16"/>
    <mergeCell ref="F16:G16"/>
    <mergeCell ref="H16:I16"/>
    <mergeCell ref="J16:K16"/>
    <mergeCell ref="A15:K15"/>
    <mergeCell ref="D22:E22"/>
    <mergeCell ref="F22:G22"/>
    <mergeCell ref="H22:I22"/>
    <mergeCell ref="J22:K22"/>
    <mergeCell ref="D23:E23"/>
    <mergeCell ref="F23:G23"/>
    <mergeCell ref="H23:I23"/>
    <mergeCell ref="J23:K23"/>
    <mergeCell ref="D25:E25"/>
    <mergeCell ref="F25:G25"/>
    <mergeCell ref="H25:I25"/>
    <mergeCell ref="J25:K25"/>
    <mergeCell ref="D19:E19"/>
    <mergeCell ref="F19:G19"/>
    <mergeCell ref="H18:I18"/>
    <mergeCell ref="J18:K18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F5:G5"/>
    <mergeCell ref="H5:I5"/>
    <mergeCell ref="J5:K5"/>
    <mergeCell ref="A1:K1"/>
    <mergeCell ref="A3:K3"/>
    <mergeCell ref="B5:C5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9:C9"/>
    <mergeCell ref="B10:C10"/>
    <mergeCell ref="B11:C11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F11:G11"/>
    <mergeCell ref="H11:I11"/>
    <mergeCell ref="J11:K11"/>
    <mergeCell ref="D11:E11"/>
    <mergeCell ref="B29:C29"/>
    <mergeCell ref="D29:E29"/>
    <mergeCell ref="F29:G29"/>
    <mergeCell ref="H29:I29"/>
    <mergeCell ref="J29:K29"/>
    <mergeCell ref="B27:C27"/>
    <mergeCell ref="A2:K2"/>
    <mergeCell ref="B4:C4"/>
    <mergeCell ref="D4:E4"/>
    <mergeCell ref="F4:G4"/>
    <mergeCell ref="H4:I4"/>
    <mergeCell ref="J4:K4"/>
    <mergeCell ref="B18:C18"/>
    <mergeCell ref="B19:C19"/>
    <mergeCell ref="B20:C20"/>
    <mergeCell ref="B21:C21"/>
    <mergeCell ref="B22:C22"/>
    <mergeCell ref="B23:C23"/>
    <mergeCell ref="B13:C13"/>
    <mergeCell ref="B14:C14"/>
    <mergeCell ref="B16:C16"/>
    <mergeCell ref="B17:C17"/>
    <mergeCell ref="B7:C7"/>
    <mergeCell ref="B8:C8"/>
    <mergeCell ref="B12:C12"/>
    <mergeCell ref="D12:E12"/>
    <mergeCell ref="F12:G12"/>
    <mergeCell ref="H12:I12"/>
    <mergeCell ref="J12:K12"/>
    <mergeCell ref="B28:C28"/>
    <mergeCell ref="D28:E28"/>
    <mergeCell ref="F28:G28"/>
    <mergeCell ref="H28:I28"/>
    <mergeCell ref="J28:K28"/>
    <mergeCell ref="H14:I14"/>
    <mergeCell ref="J14:K14"/>
    <mergeCell ref="D13:E13"/>
    <mergeCell ref="F13:G13"/>
    <mergeCell ref="H13:I13"/>
    <mergeCell ref="J13:K13"/>
    <mergeCell ref="D17:E17"/>
    <mergeCell ref="F17:G17"/>
    <mergeCell ref="H17:I17"/>
    <mergeCell ref="J17:K17"/>
    <mergeCell ref="D14:E14"/>
    <mergeCell ref="F14:G14"/>
    <mergeCell ref="D18:E18"/>
    <mergeCell ref="F18:G18"/>
  </mergeCells>
  <pageMargins left="0.7" right="0.7" top="0.75" bottom="0.75" header="0.3" footer="0.3"/>
  <pageSetup scale="99" fitToHeight="0" orientation="landscape" r:id="rId1"/>
  <headerFooter>
    <oddHeader>&amp;L&amp;10Attachment A1:  &amp;A &amp;C&amp;10&amp;D&amp;R&amp;10[INSERT SCHOOL NAME HERE]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73"/>
  <sheetViews>
    <sheetView view="pageLayout" topLeftCell="A2" zoomScale="120" zoomScaleNormal="100" zoomScalePageLayoutView="120" workbookViewId="0">
      <selection activeCell="A13" sqref="A13:D13"/>
    </sheetView>
  </sheetViews>
  <sheetFormatPr defaultColWidth="9.25" defaultRowHeight="16.3" x14ac:dyDescent="0.35"/>
  <cols>
    <col min="1" max="1" width="38.875" style="28" customWidth="1"/>
    <col min="2" max="2" width="5.375" style="28" customWidth="1"/>
    <col min="3" max="3" width="10.375" style="28" customWidth="1"/>
    <col min="4" max="4" width="72.375" style="28" customWidth="1"/>
    <col min="5" max="16384" width="9.25" style="28"/>
  </cols>
  <sheetData>
    <row r="1" spans="1:4" hidden="1" x14ac:dyDescent="0.35"/>
    <row r="2" spans="1:4" ht="16.5" customHeight="1" x14ac:dyDescent="0.35">
      <c r="A2" s="383" t="s">
        <v>3</v>
      </c>
      <c r="B2" s="384"/>
      <c r="C2" s="384"/>
      <c r="D2" s="385"/>
    </row>
    <row r="3" spans="1:4" ht="16.5" customHeight="1" thickBot="1" x14ac:dyDescent="0.4">
      <c r="A3" s="386" t="s">
        <v>48</v>
      </c>
      <c r="B3" s="387"/>
      <c r="C3" s="387"/>
      <c r="D3" s="388"/>
    </row>
    <row r="4" spans="1:4" ht="41.3" customHeight="1" thickBot="1" x14ac:dyDescent="0.4">
      <c r="A4" s="389" t="s">
        <v>224</v>
      </c>
      <c r="B4" s="390"/>
      <c r="C4" s="390"/>
      <c r="D4" s="391"/>
    </row>
    <row r="5" spans="1:4" ht="16.5" customHeight="1" thickBot="1" x14ac:dyDescent="0.4">
      <c r="A5" s="371" t="s">
        <v>47</v>
      </c>
      <c r="B5" s="372"/>
      <c r="C5" s="372"/>
      <c r="D5" s="373"/>
    </row>
    <row r="6" spans="1:4" ht="7.5" customHeight="1" thickBot="1" x14ac:dyDescent="0.4">
      <c r="A6" s="437"/>
      <c r="B6" s="438"/>
      <c r="C6" s="438"/>
      <c r="D6" s="439"/>
    </row>
    <row r="7" spans="1:4" ht="16.5" customHeight="1" thickBot="1" x14ac:dyDescent="0.4">
      <c r="A7" s="225" t="s">
        <v>11</v>
      </c>
      <c r="B7" s="337" t="s">
        <v>45</v>
      </c>
      <c r="C7" s="338"/>
      <c r="D7" s="226" t="s">
        <v>1</v>
      </c>
    </row>
    <row r="8" spans="1:4" ht="29.9" x14ac:dyDescent="0.35">
      <c r="A8" s="61" t="s">
        <v>106</v>
      </c>
      <c r="B8" s="440"/>
      <c r="C8" s="441"/>
      <c r="D8" s="98" t="s">
        <v>127</v>
      </c>
    </row>
    <row r="9" spans="1:4" x14ac:dyDescent="0.35">
      <c r="A9" s="7" t="s">
        <v>124</v>
      </c>
      <c r="B9" s="435"/>
      <c r="C9" s="436"/>
      <c r="D9" s="84" t="s">
        <v>228</v>
      </c>
    </row>
    <row r="10" spans="1:4" ht="31.6" customHeight="1" x14ac:dyDescent="0.35">
      <c r="A10" s="7" t="s">
        <v>125</v>
      </c>
      <c r="B10" s="435"/>
      <c r="C10" s="436"/>
      <c r="D10" s="84" t="s">
        <v>126</v>
      </c>
    </row>
    <row r="11" spans="1:4" ht="12.75" customHeight="1" x14ac:dyDescent="0.35">
      <c r="A11" s="7" t="s">
        <v>147</v>
      </c>
      <c r="B11" s="435"/>
      <c r="C11" s="436"/>
      <c r="D11" s="84" t="s">
        <v>148</v>
      </c>
    </row>
    <row r="12" spans="1:4" ht="16.5" customHeight="1" thickBot="1" x14ac:dyDescent="0.4">
      <c r="A12" s="227" t="s">
        <v>50</v>
      </c>
      <c r="B12" s="423">
        <f>SUM(B8:C11)</f>
        <v>0</v>
      </c>
      <c r="C12" s="424"/>
      <c r="D12" s="228"/>
    </row>
    <row r="13" spans="1:4" ht="209.75" customHeight="1" thickBot="1" x14ac:dyDescent="0.4">
      <c r="A13" s="368" t="s">
        <v>133</v>
      </c>
      <c r="B13" s="369"/>
      <c r="C13" s="369"/>
      <c r="D13" s="370"/>
    </row>
    <row r="14" spans="1:4" ht="19.7" thickBot="1" x14ac:dyDescent="0.4">
      <c r="A14" s="394" t="s">
        <v>61</v>
      </c>
      <c r="B14" s="395"/>
      <c r="C14" s="395"/>
      <c r="D14" s="396"/>
    </row>
    <row r="15" spans="1:4" s="29" customFormat="1" ht="7.5" customHeight="1" thickBot="1" x14ac:dyDescent="0.4">
      <c r="A15" s="10"/>
      <c r="B15" s="11"/>
      <c r="C15" s="11"/>
      <c r="D15" s="11"/>
    </row>
    <row r="16" spans="1:4" s="30" customFormat="1" ht="17" thickBot="1" x14ac:dyDescent="0.4">
      <c r="A16" s="371" t="s">
        <v>67</v>
      </c>
      <c r="B16" s="372"/>
      <c r="C16" s="372"/>
      <c r="D16" s="373"/>
    </row>
    <row r="17" spans="1:4" s="30" customFormat="1" ht="16.5" customHeight="1" thickBot="1" x14ac:dyDescent="0.4">
      <c r="A17" s="229" t="s">
        <v>51</v>
      </c>
      <c r="B17" s="337" t="s">
        <v>45</v>
      </c>
      <c r="C17" s="338"/>
      <c r="D17" s="230" t="s">
        <v>1</v>
      </c>
    </row>
    <row r="18" spans="1:4" s="30" customFormat="1" ht="12.1" customHeight="1" x14ac:dyDescent="0.35">
      <c r="A18" s="231" t="s">
        <v>13</v>
      </c>
      <c r="B18" s="232" t="s">
        <v>4</v>
      </c>
      <c r="C18" s="233" t="s">
        <v>0</v>
      </c>
      <c r="D18" s="230"/>
    </row>
    <row r="19" spans="1:4" s="30" customFormat="1" ht="12.25" customHeight="1" x14ac:dyDescent="0.35">
      <c r="A19" s="12" t="s">
        <v>160</v>
      </c>
      <c r="B19" s="14"/>
      <c r="C19" s="52"/>
      <c r="D19" s="85"/>
    </row>
    <row r="20" spans="1:4" s="30" customFormat="1" ht="12.25" customHeight="1" x14ac:dyDescent="0.35">
      <c r="A20" s="12" t="s">
        <v>159</v>
      </c>
      <c r="B20" s="14"/>
      <c r="C20" s="52"/>
      <c r="D20" s="85"/>
    </row>
    <row r="21" spans="1:4" s="30" customFormat="1" ht="12.25" customHeight="1" x14ac:dyDescent="0.35">
      <c r="A21" s="12" t="s">
        <v>189</v>
      </c>
      <c r="B21" s="14"/>
      <c r="C21" s="52"/>
      <c r="D21" s="86"/>
    </row>
    <row r="22" spans="1:4" s="30" customFormat="1" ht="12.25" customHeight="1" thickBot="1" x14ac:dyDescent="0.4">
      <c r="A22" s="13" t="s">
        <v>6</v>
      </c>
      <c r="B22" s="183">
        <f>SUM(B19:B21)</f>
        <v>0</v>
      </c>
      <c r="C22" s="185">
        <f>SUM(C19:C21)</f>
        <v>0</v>
      </c>
      <c r="D22" s="110" t="s">
        <v>14</v>
      </c>
    </row>
    <row r="23" spans="1:4" s="30" customFormat="1" ht="12.25" customHeight="1" x14ac:dyDescent="0.35">
      <c r="A23" s="231" t="s">
        <v>5</v>
      </c>
      <c r="B23" s="234" t="s">
        <v>4</v>
      </c>
      <c r="C23" s="235" t="s">
        <v>0</v>
      </c>
      <c r="D23" s="230"/>
    </row>
    <row r="24" spans="1:4" s="30" customFormat="1" ht="12.25" customHeight="1" x14ac:dyDescent="0.35">
      <c r="A24" s="12" t="s">
        <v>158</v>
      </c>
      <c r="B24" s="14"/>
      <c r="C24" s="52"/>
      <c r="D24" s="85"/>
    </row>
    <row r="25" spans="1:4" s="30" customFormat="1" ht="12.25" customHeight="1" x14ac:dyDescent="0.35">
      <c r="A25" s="12" t="s">
        <v>156</v>
      </c>
      <c r="B25" s="14"/>
      <c r="C25" s="52"/>
      <c r="D25" s="85"/>
    </row>
    <row r="26" spans="1:4" s="30" customFormat="1" ht="12.25" customHeight="1" thickBot="1" x14ac:dyDescent="0.4">
      <c r="A26" s="13" t="s">
        <v>7</v>
      </c>
      <c r="B26" s="183">
        <f>SUM(B24:B25)</f>
        <v>0</v>
      </c>
      <c r="C26" s="185">
        <f>SUM(C24:C25)</f>
        <v>0</v>
      </c>
      <c r="D26" s="110" t="s">
        <v>15</v>
      </c>
    </row>
    <row r="27" spans="1:4" s="30" customFormat="1" ht="12.25" customHeight="1" thickBot="1" x14ac:dyDescent="0.4">
      <c r="A27" s="231" t="s">
        <v>8</v>
      </c>
      <c r="B27" s="236" t="s">
        <v>4</v>
      </c>
      <c r="C27" s="237" t="s">
        <v>0</v>
      </c>
      <c r="D27" s="238"/>
    </row>
    <row r="28" spans="1:4" s="30" customFormat="1" ht="12.25" customHeight="1" x14ac:dyDescent="0.35">
      <c r="A28" s="12" t="s">
        <v>157</v>
      </c>
      <c r="B28" s="14"/>
      <c r="C28" s="15"/>
      <c r="D28" s="87"/>
    </row>
    <row r="29" spans="1:4" s="30" customFormat="1" ht="12.25" customHeight="1" x14ac:dyDescent="0.35">
      <c r="A29" s="12" t="s">
        <v>155</v>
      </c>
      <c r="B29" s="14"/>
      <c r="C29" s="15"/>
      <c r="D29" s="88"/>
    </row>
    <row r="30" spans="1:4" s="30" customFormat="1" ht="12.25" customHeight="1" thickBot="1" x14ac:dyDescent="0.4">
      <c r="A30" s="13" t="s">
        <v>9</v>
      </c>
      <c r="B30" s="183">
        <f>SUM(B28:B29)</f>
        <v>0</v>
      </c>
      <c r="C30" s="184">
        <f>SUM(C28:C29)</f>
        <v>0</v>
      </c>
      <c r="D30" s="92"/>
    </row>
    <row r="31" spans="1:4" s="30" customFormat="1" ht="13.6" customHeight="1" thickBot="1" x14ac:dyDescent="0.4">
      <c r="A31" s="239" t="s">
        <v>58</v>
      </c>
      <c r="B31" s="240">
        <f>SUM(B22, B26, B30)</f>
        <v>0</v>
      </c>
      <c r="C31" s="241">
        <f>SUM(C22, C26, C30)</f>
        <v>0</v>
      </c>
      <c r="D31" s="242"/>
    </row>
    <row r="32" spans="1:4" s="30" customFormat="1" ht="16.5" customHeight="1" thickBot="1" x14ac:dyDescent="0.4">
      <c r="A32" s="17"/>
      <c r="B32" s="18"/>
      <c r="C32" s="19"/>
      <c r="D32" s="20"/>
    </row>
    <row r="33" spans="1:4" s="30" customFormat="1" ht="16.5" customHeight="1" thickBot="1" x14ac:dyDescent="0.4">
      <c r="A33" s="243" t="s">
        <v>52</v>
      </c>
      <c r="B33" s="341" t="s">
        <v>45</v>
      </c>
      <c r="C33" s="342"/>
      <c r="D33" s="226" t="s">
        <v>1</v>
      </c>
    </row>
    <row r="34" spans="1:4" s="30" customFormat="1" ht="12.25" customHeight="1" x14ac:dyDescent="0.35">
      <c r="A34" s="231" t="s">
        <v>10</v>
      </c>
      <c r="B34" s="244" t="s">
        <v>4</v>
      </c>
      <c r="C34" s="245" t="s">
        <v>0</v>
      </c>
      <c r="D34" s="246"/>
    </row>
    <row r="35" spans="1:4" s="30" customFormat="1" ht="12.25" customHeight="1" x14ac:dyDescent="0.35">
      <c r="A35" s="12" t="s">
        <v>154</v>
      </c>
      <c r="B35" s="89"/>
      <c r="C35" s="15"/>
      <c r="D35" s="88"/>
    </row>
    <row r="36" spans="1:4" s="30" customFormat="1" ht="12.25" customHeight="1" x14ac:dyDescent="0.35">
      <c r="A36" s="12" t="s">
        <v>153</v>
      </c>
      <c r="B36" s="89"/>
      <c r="C36" s="15"/>
      <c r="D36" s="88"/>
    </row>
    <row r="37" spans="1:4" s="30" customFormat="1" ht="12.75" customHeight="1" thickBot="1" x14ac:dyDescent="0.4">
      <c r="A37" s="21" t="s">
        <v>152</v>
      </c>
      <c r="B37" s="90"/>
      <c r="C37" s="91"/>
      <c r="D37" s="92"/>
    </row>
    <row r="38" spans="1:4" s="30" customFormat="1" ht="15.65" thickBot="1" x14ac:dyDescent="0.4">
      <c r="A38" s="239" t="s">
        <v>57</v>
      </c>
      <c r="B38" s="247">
        <f>SUM(B35:B37)</f>
        <v>0</v>
      </c>
      <c r="C38" s="241">
        <f>SUM(C35:C37)</f>
        <v>0</v>
      </c>
      <c r="D38" s="242"/>
    </row>
    <row r="39" spans="1:4" s="30" customFormat="1" ht="16.5" customHeight="1" thickBot="1" x14ac:dyDescent="0.4">
      <c r="A39" s="36"/>
      <c r="B39" s="23"/>
      <c r="C39" s="24"/>
      <c r="D39" s="27"/>
    </row>
    <row r="40" spans="1:4" s="30" customFormat="1" ht="16.5" customHeight="1" thickBot="1" x14ac:dyDescent="0.4">
      <c r="A40" s="231" t="s">
        <v>53</v>
      </c>
      <c r="B40" s="431" t="s">
        <v>45</v>
      </c>
      <c r="C40" s="432"/>
      <c r="D40" s="230" t="s">
        <v>1</v>
      </c>
    </row>
    <row r="41" spans="1:4" s="30" customFormat="1" ht="12.75" customHeight="1" x14ac:dyDescent="0.35">
      <c r="A41" s="231" t="s">
        <v>16</v>
      </c>
      <c r="B41" s="244" t="s">
        <v>17</v>
      </c>
      <c r="C41" s="245" t="s">
        <v>0</v>
      </c>
      <c r="D41" s="246"/>
    </row>
    <row r="42" spans="1:4" s="30" customFormat="1" ht="12.25" customHeight="1" x14ac:dyDescent="0.35">
      <c r="A42" s="12" t="s">
        <v>215</v>
      </c>
      <c r="B42" s="93"/>
      <c r="C42" s="15"/>
      <c r="D42" s="94"/>
    </row>
    <row r="43" spans="1:4" s="30" customFormat="1" ht="12.25" customHeight="1" x14ac:dyDescent="0.35">
      <c r="A43" s="12" t="s">
        <v>191</v>
      </c>
      <c r="B43" s="93"/>
      <c r="C43" s="15"/>
      <c r="D43" s="94"/>
    </row>
    <row r="44" spans="1:4" s="30" customFormat="1" ht="12.25" customHeight="1" x14ac:dyDescent="0.35">
      <c r="A44" s="12" t="s">
        <v>229</v>
      </c>
      <c r="B44" s="93"/>
      <c r="C44" s="15"/>
      <c r="D44" s="94"/>
    </row>
    <row r="45" spans="1:4" s="30" customFormat="1" ht="12.25" customHeight="1" x14ac:dyDescent="0.35">
      <c r="A45" s="12" t="s">
        <v>190</v>
      </c>
      <c r="B45" s="93"/>
      <c r="C45" s="15"/>
      <c r="D45" s="94"/>
    </row>
    <row r="46" spans="1:4" s="30" customFormat="1" ht="12.25" customHeight="1" thickBot="1" x14ac:dyDescent="0.4">
      <c r="A46" s="21" t="s">
        <v>151</v>
      </c>
      <c r="B46" s="95"/>
      <c r="C46" s="91"/>
      <c r="D46" s="96"/>
    </row>
    <row r="47" spans="1:4" s="30" customFormat="1" ht="15.65" thickBot="1" x14ac:dyDescent="0.4">
      <c r="A47" s="239" t="s">
        <v>59</v>
      </c>
      <c r="B47" s="248"/>
      <c r="C47" s="249">
        <f>SUM(C42:C46)</f>
        <v>0</v>
      </c>
      <c r="D47" s="242"/>
    </row>
    <row r="48" spans="1:4" s="30" customFormat="1" ht="16.5" customHeight="1" thickBot="1" x14ac:dyDescent="0.4">
      <c r="A48" s="22"/>
      <c r="B48" s="25"/>
      <c r="C48" s="26"/>
      <c r="D48" s="20"/>
    </row>
    <row r="49" spans="1:4" s="30" customFormat="1" ht="16.5" customHeight="1" x14ac:dyDescent="0.35">
      <c r="A49" s="250" t="s">
        <v>90</v>
      </c>
      <c r="B49" s="409">
        <f>SUM(C31, C38)</f>
        <v>0</v>
      </c>
      <c r="C49" s="446"/>
      <c r="D49" s="251"/>
    </row>
    <row r="50" spans="1:4" s="30" customFormat="1" ht="16.5" customHeight="1" thickBot="1" x14ac:dyDescent="0.4">
      <c r="A50" s="252" t="s">
        <v>91</v>
      </c>
      <c r="B50" s="447">
        <f>SUM(C31, C38, C47)</f>
        <v>0</v>
      </c>
      <c r="C50" s="448"/>
      <c r="D50" s="253"/>
    </row>
    <row r="51" spans="1:4" s="30" customFormat="1" ht="17" thickBot="1" x14ac:dyDescent="0.4">
      <c r="A51" s="442" t="s">
        <v>66</v>
      </c>
      <c r="B51" s="443"/>
      <c r="C51" s="443"/>
      <c r="D51" s="444"/>
    </row>
    <row r="52" spans="1:4" s="30" customFormat="1" ht="16.5" customHeight="1" thickBot="1" x14ac:dyDescent="0.4">
      <c r="A52" s="254" t="s">
        <v>54</v>
      </c>
      <c r="B52" s="433" t="s">
        <v>45</v>
      </c>
      <c r="C52" s="434"/>
      <c r="D52" s="255" t="s">
        <v>1</v>
      </c>
    </row>
    <row r="53" spans="1:4" s="30" customFormat="1" ht="12.25" customHeight="1" x14ac:dyDescent="0.35">
      <c r="A53" s="6" t="s">
        <v>117</v>
      </c>
      <c r="B53" s="419"/>
      <c r="C53" s="445"/>
      <c r="D53" s="87"/>
    </row>
    <row r="54" spans="1:4" s="30" customFormat="1" ht="12.25" customHeight="1" x14ac:dyDescent="0.35">
      <c r="A54" s="8" t="s">
        <v>137</v>
      </c>
      <c r="B54" s="366"/>
      <c r="C54" s="376"/>
      <c r="D54" s="88" t="s">
        <v>20</v>
      </c>
    </row>
    <row r="55" spans="1:4" s="30" customFormat="1" ht="26.35" customHeight="1" x14ac:dyDescent="0.35">
      <c r="A55" s="9" t="s">
        <v>177</v>
      </c>
      <c r="B55" s="427"/>
      <c r="C55" s="428"/>
      <c r="D55" s="88"/>
    </row>
    <row r="56" spans="1:4" s="30" customFormat="1" ht="14.95" x14ac:dyDescent="0.35">
      <c r="A56" s="9" t="s">
        <v>219</v>
      </c>
      <c r="B56" s="427"/>
      <c r="C56" s="428"/>
      <c r="D56" s="88"/>
    </row>
    <row r="57" spans="1:4" s="30" customFormat="1" ht="15.65" thickBot="1" x14ac:dyDescent="0.4">
      <c r="A57" s="78" t="s">
        <v>227</v>
      </c>
      <c r="B57" s="429"/>
      <c r="C57" s="430"/>
      <c r="D57" s="97"/>
    </row>
    <row r="58" spans="1:4" s="30" customFormat="1" ht="14.95" customHeight="1" thickBot="1" x14ac:dyDescent="0.4">
      <c r="A58" s="227" t="s">
        <v>92</v>
      </c>
      <c r="B58" s="392">
        <f>SUM(B53:C57)</f>
        <v>0</v>
      </c>
      <c r="C58" s="393"/>
      <c r="D58" s="228"/>
    </row>
    <row r="59" spans="1:4" s="30" customFormat="1" ht="16.5" customHeight="1" thickBot="1" x14ac:dyDescent="0.4">
      <c r="A59" s="22"/>
      <c r="B59" s="31"/>
      <c r="C59" s="32"/>
      <c r="D59" s="20"/>
    </row>
    <row r="60" spans="1:4" s="30" customFormat="1" ht="16.5" customHeight="1" thickBot="1" x14ac:dyDescent="0.4">
      <c r="A60" s="243" t="s">
        <v>55</v>
      </c>
      <c r="B60" s="400" t="s">
        <v>45</v>
      </c>
      <c r="C60" s="401"/>
      <c r="D60" s="226" t="s">
        <v>1</v>
      </c>
    </row>
    <row r="61" spans="1:4" s="30" customFormat="1" ht="12.25" customHeight="1" x14ac:dyDescent="0.35">
      <c r="A61" s="33" t="s">
        <v>192</v>
      </c>
      <c r="B61" s="374"/>
      <c r="C61" s="402"/>
      <c r="D61" s="87"/>
    </row>
    <row r="62" spans="1:4" s="30" customFormat="1" ht="12.25" customHeight="1" x14ac:dyDescent="0.35">
      <c r="A62" s="8" t="s">
        <v>141</v>
      </c>
      <c r="B62" s="366"/>
      <c r="C62" s="367"/>
      <c r="D62" s="84"/>
    </row>
    <row r="63" spans="1:4" s="30" customFormat="1" ht="12.25" customHeight="1" x14ac:dyDescent="0.35">
      <c r="A63" s="16" t="s">
        <v>179</v>
      </c>
      <c r="B63" s="397"/>
      <c r="C63" s="398"/>
      <c r="D63" s="88"/>
    </row>
    <row r="64" spans="1:4" s="30" customFormat="1" ht="12.25" customHeight="1" thickBot="1" x14ac:dyDescent="0.4">
      <c r="A64" s="16" t="s">
        <v>136</v>
      </c>
      <c r="B64" s="397"/>
      <c r="C64" s="398"/>
      <c r="D64" s="92" t="s">
        <v>21</v>
      </c>
    </row>
    <row r="65" spans="1:4" s="30" customFormat="1" ht="12.75" customHeight="1" thickBot="1" x14ac:dyDescent="0.4">
      <c r="A65" s="256" t="s">
        <v>93</v>
      </c>
      <c r="B65" s="392">
        <f>SUM(B61:C64)</f>
        <v>0</v>
      </c>
      <c r="C65" s="399"/>
      <c r="D65" s="242"/>
    </row>
    <row r="66" spans="1:4" s="30" customFormat="1" ht="15.8" customHeight="1" thickBot="1" x14ac:dyDescent="0.4">
      <c r="A66" s="22"/>
      <c r="B66" s="31"/>
      <c r="C66" s="32"/>
      <c r="D66" s="20"/>
    </row>
    <row r="67" spans="1:4" s="30" customFormat="1" ht="16.5" customHeight="1" thickBot="1" x14ac:dyDescent="0.4">
      <c r="A67" s="243" t="s">
        <v>56</v>
      </c>
      <c r="B67" s="400" t="s">
        <v>45</v>
      </c>
      <c r="C67" s="401"/>
      <c r="D67" s="226" t="s">
        <v>1</v>
      </c>
    </row>
    <row r="68" spans="1:4" s="30" customFormat="1" ht="12.25" customHeight="1" x14ac:dyDescent="0.35">
      <c r="A68" s="33" t="s">
        <v>193</v>
      </c>
      <c r="B68" s="374"/>
      <c r="C68" s="402"/>
      <c r="D68" s="87"/>
    </row>
    <row r="69" spans="1:4" s="30" customFormat="1" ht="12.25" customHeight="1" x14ac:dyDescent="0.35">
      <c r="A69" s="8" t="s">
        <v>140</v>
      </c>
      <c r="B69" s="366"/>
      <c r="C69" s="367"/>
      <c r="D69" s="84"/>
    </row>
    <row r="70" spans="1:4" s="30" customFormat="1" ht="12.25" customHeight="1" x14ac:dyDescent="0.35">
      <c r="A70" s="16" t="s">
        <v>178</v>
      </c>
      <c r="B70" s="397"/>
      <c r="C70" s="398"/>
      <c r="D70" s="88"/>
    </row>
    <row r="71" spans="1:4" s="30" customFormat="1" ht="12.25" customHeight="1" thickBot="1" x14ac:dyDescent="0.4">
      <c r="A71" s="16" t="s">
        <v>142</v>
      </c>
      <c r="B71" s="397"/>
      <c r="C71" s="398"/>
      <c r="D71" s="92" t="s">
        <v>21</v>
      </c>
    </row>
    <row r="72" spans="1:4" s="30" customFormat="1" ht="15.65" thickBot="1" x14ac:dyDescent="0.4">
      <c r="A72" s="239" t="s">
        <v>94</v>
      </c>
      <c r="B72" s="392">
        <f xml:space="preserve"> SUM(B68:C71)</f>
        <v>0</v>
      </c>
      <c r="C72" s="399"/>
      <c r="D72" s="242"/>
    </row>
    <row r="73" spans="1:4" s="30" customFormat="1" ht="16.5" customHeight="1" thickBot="1" x14ac:dyDescent="0.4">
      <c r="A73" s="256" t="s">
        <v>95</v>
      </c>
      <c r="B73" s="377">
        <f>SUM(B58, B65, B72)</f>
        <v>0</v>
      </c>
      <c r="C73" s="378"/>
      <c r="D73" s="242"/>
    </row>
    <row r="74" spans="1:4" s="30" customFormat="1" ht="104.3" customHeight="1" thickBot="1" x14ac:dyDescent="0.4">
      <c r="A74" s="368" t="s">
        <v>128</v>
      </c>
      <c r="B74" s="369"/>
      <c r="C74" s="369"/>
      <c r="D74" s="370"/>
    </row>
    <row r="75" spans="1:4" s="30" customFormat="1" ht="16.5" customHeight="1" x14ac:dyDescent="0.35">
      <c r="A75" s="34"/>
      <c r="B75" s="35"/>
      <c r="C75" s="35"/>
      <c r="D75" s="35"/>
    </row>
    <row r="76" spans="1:4" s="59" customFormat="1" x14ac:dyDescent="0.35"/>
    <row r="77" spans="1:4" s="37" customFormat="1" ht="7.5" customHeight="1" x14ac:dyDescent="0.35">
      <c r="A77" s="36"/>
      <c r="B77" s="60"/>
      <c r="C77" s="51"/>
      <c r="D77" s="27"/>
    </row>
    <row r="79" spans="1:4" s="30" customFormat="1" ht="8.35" customHeight="1" thickBot="1" x14ac:dyDescent="0.4">
      <c r="A79" s="38"/>
      <c r="B79" s="39"/>
      <c r="C79" s="40"/>
      <c r="D79" s="41"/>
    </row>
    <row r="80" spans="1:4" s="30" customFormat="1" ht="16.5" customHeight="1" thickBot="1" x14ac:dyDescent="0.4">
      <c r="A80" s="371" t="s">
        <v>65</v>
      </c>
      <c r="B80" s="372"/>
      <c r="C80" s="372"/>
      <c r="D80" s="373"/>
    </row>
    <row r="81" spans="1:4" s="30" customFormat="1" ht="12.1" customHeight="1" thickBot="1" x14ac:dyDescent="0.4">
      <c r="A81" s="257" t="s">
        <v>11</v>
      </c>
      <c r="B81" s="337" t="s">
        <v>45</v>
      </c>
      <c r="C81" s="338"/>
      <c r="D81" s="226" t="s">
        <v>1</v>
      </c>
    </row>
    <row r="82" spans="1:4" s="30" customFormat="1" ht="12.25" customHeight="1" x14ac:dyDescent="0.35">
      <c r="A82" s="6" t="s">
        <v>194</v>
      </c>
      <c r="B82" s="425"/>
      <c r="C82" s="426"/>
      <c r="D82" s="87"/>
    </row>
    <row r="83" spans="1:4" s="30" customFormat="1" ht="12.25" customHeight="1" x14ac:dyDescent="0.35">
      <c r="A83" s="8" t="s">
        <v>195</v>
      </c>
      <c r="B83" s="417"/>
      <c r="C83" s="418"/>
      <c r="D83" s="88"/>
    </row>
    <row r="84" spans="1:4" s="30" customFormat="1" ht="12.25" customHeight="1" x14ac:dyDescent="0.35">
      <c r="A84" s="8" t="s">
        <v>196</v>
      </c>
      <c r="B84" s="417"/>
      <c r="C84" s="418"/>
      <c r="D84" s="88"/>
    </row>
    <row r="85" spans="1:4" s="30" customFormat="1" ht="12.25" customHeight="1" x14ac:dyDescent="0.35">
      <c r="A85" s="8" t="s">
        <v>163</v>
      </c>
      <c r="B85" s="417"/>
      <c r="C85" s="418"/>
      <c r="D85" s="88"/>
    </row>
    <row r="86" spans="1:4" s="30" customFormat="1" ht="12.75" customHeight="1" x14ac:dyDescent="0.35">
      <c r="A86" s="8" t="s">
        <v>162</v>
      </c>
      <c r="B86" s="421"/>
      <c r="C86" s="422"/>
      <c r="D86" s="88"/>
    </row>
    <row r="87" spans="1:4" s="30" customFormat="1" ht="28.55" customHeight="1" thickBot="1" x14ac:dyDescent="0.4">
      <c r="A87" s="74" t="s">
        <v>197</v>
      </c>
      <c r="B87" s="411"/>
      <c r="C87" s="412"/>
      <c r="D87" s="92"/>
    </row>
    <row r="88" spans="1:4" s="30" customFormat="1" ht="16.5" customHeight="1" thickBot="1" x14ac:dyDescent="0.4">
      <c r="A88" s="256" t="s">
        <v>96</v>
      </c>
      <c r="B88" s="377">
        <f>SUM(B82:C87)</f>
        <v>0</v>
      </c>
      <c r="C88" s="378"/>
      <c r="D88" s="242"/>
    </row>
    <row r="89" spans="1:4" s="30" customFormat="1" ht="59.95" customHeight="1" thickBot="1" x14ac:dyDescent="0.4">
      <c r="A89" s="368" t="s">
        <v>129</v>
      </c>
      <c r="B89" s="369"/>
      <c r="C89" s="369"/>
      <c r="D89" s="370"/>
    </row>
    <row r="90" spans="1:4" s="30" customFormat="1" ht="16.5" customHeight="1" thickBot="1" x14ac:dyDescent="0.4">
      <c r="A90" s="38"/>
      <c r="B90" s="39"/>
      <c r="C90" s="40"/>
      <c r="D90" s="41"/>
    </row>
    <row r="91" spans="1:4" s="30" customFormat="1" ht="17" thickBot="1" x14ac:dyDescent="0.4">
      <c r="A91" s="371" t="s">
        <v>64</v>
      </c>
      <c r="B91" s="372"/>
      <c r="C91" s="372"/>
      <c r="D91" s="373"/>
    </row>
    <row r="92" spans="1:4" s="30" customFormat="1" ht="12.1" customHeight="1" thickBot="1" x14ac:dyDescent="0.4">
      <c r="A92" s="243" t="s">
        <v>11</v>
      </c>
      <c r="B92" s="341" t="s">
        <v>45</v>
      </c>
      <c r="C92" s="342"/>
      <c r="D92" s="238" t="s">
        <v>1</v>
      </c>
    </row>
    <row r="93" spans="1:4" s="30" customFormat="1" ht="27.7" customHeight="1" x14ac:dyDescent="0.35">
      <c r="A93" s="6" t="s">
        <v>198</v>
      </c>
      <c r="B93" s="419"/>
      <c r="C93" s="420"/>
      <c r="D93" s="98" t="s">
        <v>200</v>
      </c>
    </row>
    <row r="94" spans="1:4" s="30" customFormat="1" ht="12.25" customHeight="1" x14ac:dyDescent="0.35">
      <c r="A94" s="8" t="s">
        <v>199</v>
      </c>
      <c r="B94" s="366"/>
      <c r="C94" s="367"/>
      <c r="D94" s="88"/>
    </row>
    <row r="95" spans="1:4" s="30" customFormat="1" ht="33.799999999999997" customHeight="1" thickBot="1" x14ac:dyDescent="0.4">
      <c r="A95" s="9" t="s">
        <v>222</v>
      </c>
      <c r="B95" s="366"/>
      <c r="C95" s="367"/>
      <c r="D95" s="88"/>
    </row>
    <row r="96" spans="1:4" s="30" customFormat="1" ht="16.5" customHeight="1" thickBot="1" x14ac:dyDescent="0.4">
      <c r="A96" s="258" t="s">
        <v>97</v>
      </c>
      <c r="B96" s="409">
        <f>SUM(B93:C95)</f>
        <v>0</v>
      </c>
      <c r="C96" s="410"/>
      <c r="D96" s="242"/>
    </row>
    <row r="97" spans="1:4" s="30" customFormat="1" ht="59.95" customHeight="1" thickBot="1" x14ac:dyDescent="0.4">
      <c r="A97" s="368" t="s">
        <v>130</v>
      </c>
      <c r="B97" s="369"/>
      <c r="C97" s="369"/>
      <c r="D97" s="414"/>
    </row>
    <row r="98" spans="1:4" s="30" customFormat="1" ht="16.5" customHeight="1" thickBot="1" x14ac:dyDescent="0.4">
      <c r="A98" s="371" t="s">
        <v>63</v>
      </c>
      <c r="B98" s="372"/>
      <c r="C98" s="372"/>
      <c r="D98" s="373"/>
    </row>
    <row r="99" spans="1:4" s="30" customFormat="1" ht="13.6" customHeight="1" thickBot="1" x14ac:dyDescent="0.4">
      <c r="A99" s="243" t="s">
        <v>11</v>
      </c>
      <c r="B99" s="341" t="s">
        <v>45</v>
      </c>
      <c r="C99" s="342"/>
      <c r="D99" s="226" t="s">
        <v>1</v>
      </c>
    </row>
    <row r="100" spans="1:4" s="30" customFormat="1" ht="12.25" customHeight="1" x14ac:dyDescent="0.35">
      <c r="A100" s="42" t="s">
        <v>164</v>
      </c>
      <c r="B100" s="374"/>
      <c r="C100" s="402"/>
      <c r="D100" s="87"/>
    </row>
    <row r="101" spans="1:4" s="30" customFormat="1" ht="12.25" customHeight="1" x14ac:dyDescent="0.35">
      <c r="A101" s="43" t="s">
        <v>165</v>
      </c>
      <c r="B101" s="366"/>
      <c r="C101" s="367"/>
      <c r="D101" s="88"/>
    </row>
    <row r="102" spans="1:4" s="30" customFormat="1" ht="12.25" customHeight="1" x14ac:dyDescent="0.35">
      <c r="A102" s="43" t="s">
        <v>202</v>
      </c>
      <c r="B102" s="415"/>
      <c r="C102" s="416"/>
      <c r="D102" s="92"/>
    </row>
    <row r="103" spans="1:4" s="30" customFormat="1" ht="12.25" customHeight="1" thickBot="1" x14ac:dyDescent="0.4">
      <c r="A103" s="43" t="s">
        <v>166</v>
      </c>
      <c r="B103" s="366"/>
      <c r="C103" s="367"/>
      <c r="D103" s="97"/>
    </row>
    <row r="104" spans="1:4" s="30" customFormat="1" ht="16.5" customHeight="1" thickBot="1" x14ac:dyDescent="0.4">
      <c r="A104" s="258" t="s">
        <v>98</v>
      </c>
      <c r="B104" s="409">
        <f>SUM(B100:C103)</f>
        <v>0</v>
      </c>
      <c r="C104" s="413"/>
      <c r="D104" s="242"/>
    </row>
    <row r="105" spans="1:4" s="30" customFormat="1" ht="60.8" customHeight="1" thickBot="1" x14ac:dyDescent="0.4">
      <c r="A105" s="368" t="s">
        <v>18</v>
      </c>
      <c r="B105" s="369"/>
      <c r="C105" s="369"/>
      <c r="D105" s="370"/>
    </row>
    <row r="106" spans="1:4" s="30" customFormat="1" ht="16.5" customHeight="1" thickBot="1" x14ac:dyDescent="0.4">
      <c r="A106" s="34"/>
      <c r="B106" s="35"/>
      <c r="C106" s="35"/>
      <c r="D106" s="35"/>
    </row>
    <row r="107" spans="1:4" s="30" customFormat="1" ht="16.5" customHeight="1" thickBot="1" x14ac:dyDescent="0.4">
      <c r="A107" s="371" t="s">
        <v>62</v>
      </c>
      <c r="B107" s="372"/>
      <c r="C107" s="372"/>
      <c r="D107" s="373"/>
    </row>
    <row r="108" spans="1:4" s="30" customFormat="1" ht="12.75" customHeight="1" thickBot="1" x14ac:dyDescent="0.4">
      <c r="A108" s="243" t="s">
        <v>11</v>
      </c>
      <c r="B108" s="341" t="s">
        <v>45</v>
      </c>
      <c r="C108" s="342"/>
      <c r="D108" s="238" t="s">
        <v>1</v>
      </c>
    </row>
    <row r="109" spans="1:4" s="30" customFormat="1" ht="12.25" customHeight="1" x14ac:dyDescent="0.35">
      <c r="A109" s="42" t="s">
        <v>203</v>
      </c>
      <c r="B109" s="374"/>
      <c r="C109" s="402"/>
      <c r="D109" s="87"/>
    </row>
    <row r="110" spans="1:4" s="30" customFormat="1" ht="12.25" customHeight="1" x14ac:dyDescent="0.35">
      <c r="A110" s="43" t="s">
        <v>168</v>
      </c>
      <c r="B110" s="366"/>
      <c r="C110" s="367"/>
      <c r="D110" s="88"/>
    </row>
    <row r="111" spans="1:4" s="30" customFormat="1" ht="12.25" customHeight="1" x14ac:dyDescent="0.35">
      <c r="A111" s="43" t="s">
        <v>204</v>
      </c>
      <c r="B111" s="366"/>
      <c r="C111" s="367"/>
      <c r="D111" s="88"/>
    </row>
    <row r="112" spans="1:4" s="30" customFormat="1" ht="23.3" customHeight="1" x14ac:dyDescent="0.35">
      <c r="A112" s="54" t="s">
        <v>205</v>
      </c>
      <c r="B112" s="366"/>
      <c r="C112" s="367"/>
      <c r="D112" s="88"/>
    </row>
    <row r="113" spans="1:4" s="30" customFormat="1" ht="12.25" customHeight="1" x14ac:dyDescent="0.35">
      <c r="A113" s="43" t="s">
        <v>206</v>
      </c>
      <c r="B113" s="366"/>
      <c r="C113" s="367"/>
      <c r="D113" s="88"/>
    </row>
    <row r="114" spans="1:4" s="30" customFormat="1" ht="12.25" customHeight="1" x14ac:dyDescent="0.35">
      <c r="A114" s="43" t="s">
        <v>172</v>
      </c>
      <c r="B114" s="366"/>
      <c r="C114" s="367"/>
      <c r="D114" s="88"/>
    </row>
    <row r="115" spans="1:4" s="30" customFormat="1" ht="12.25" customHeight="1" thickBot="1" x14ac:dyDescent="0.4">
      <c r="A115" s="43" t="s">
        <v>175</v>
      </c>
      <c r="B115" s="366"/>
      <c r="C115" s="367"/>
      <c r="D115" s="97"/>
    </row>
    <row r="116" spans="1:4" s="30" customFormat="1" ht="16.5" customHeight="1" thickBot="1" x14ac:dyDescent="0.4">
      <c r="A116" s="256" t="s">
        <v>99</v>
      </c>
      <c r="B116" s="377">
        <f xml:space="preserve"> SUM(B109:C115)</f>
        <v>0</v>
      </c>
      <c r="C116" s="378"/>
      <c r="D116" s="242"/>
    </row>
    <row r="117" spans="1:4" s="30" customFormat="1" ht="59.95" customHeight="1" thickBot="1" x14ac:dyDescent="0.4">
      <c r="A117" s="368" t="s">
        <v>131</v>
      </c>
      <c r="B117" s="369"/>
      <c r="C117" s="369"/>
      <c r="D117" s="370"/>
    </row>
    <row r="118" spans="1:4" s="30" customFormat="1" ht="7.5" customHeight="1" thickBot="1" x14ac:dyDescent="0.4">
      <c r="A118" s="38"/>
      <c r="B118" s="39"/>
      <c r="C118" s="40"/>
      <c r="D118" s="41"/>
    </row>
    <row r="119" spans="1:4" s="30" customFormat="1" ht="16.5" customHeight="1" thickBot="1" x14ac:dyDescent="0.4">
      <c r="A119" s="371" t="s">
        <v>181</v>
      </c>
      <c r="B119" s="372"/>
      <c r="C119" s="372"/>
      <c r="D119" s="373"/>
    </row>
    <row r="120" spans="1:4" s="30" customFormat="1" ht="13.6" customHeight="1" thickBot="1" x14ac:dyDescent="0.4">
      <c r="A120" s="260" t="s">
        <v>11</v>
      </c>
      <c r="B120" s="406" t="s">
        <v>45</v>
      </c>
      <c r="C120" s="407"/>
      <c r="D120" s="261" t="s">
        <v>1</v>
      </c>
    </row>
    <row r="121" spans="1:4" s="30" customFormat="1" ht="13.6" customHeight="1" x14ac:dyDescent="0.35">
      <c r="A121" s="259" t="s">
        <v>173</v>
      </c>
      <c r="B121" s="403"/>
      <c r="C121" s="404"/>
      <c r="D121" s="100"/>
    </row>
    <row r="122" spans="1:4" s="30" customFormat="1" ht="13.6" customHeight="1" x14ac:dyDescent="0.35">
      <c r="A122" s="12" t="s">
        <v>226</v>
      </c>
      <c r="B122" s="381"/>
      <c r="C122" s="405"/>
      <c r="D122" s="100"/>
    </row>
    <row r="123" spans="1:4" s="30" customFormat="1" ht="12.25" customHeight="1" thickBot="1" x14ac:dyDescent="0.4">
      <c r="A123" s="45" t="s">
        <v>174</v>
      </c>
      <c r="B123" s="381"/>
      <c r="C123" s="382"/>
      <c r="D123" s="101"/>
    </row>
    <row r="124" spans="1:4" s="30" customFormat="1" ht="16.5" customHeight="1" thickBot="1" x14ac:dyDescent="0.4">
      <c r="A124" s="262" t="s">
        <v>100</v>
      </c>
      <c r="B124" s="379">
        <f>SUM(B121:C123)</f>
        <v>0</v>
      </c>
      <c r="C124" s="380"/>
      <c r="D124" s="263"/>
    </row>
    <row r="125" spans="1:4" s="30" customFormat="1" ht="59.95" customHeight="1" thickBot="1" x14ac:dyDescent="0.4">
      <c r="A125" s="368" t="s">
        <v>132</v>
      </c>
      <c r="B125" s="408"/>
      <c r="C125" s="408"/>
      <c r="D125" s="370"/>
    </row>
    <row r="126" spans="1:4" s="30" customFormat="1" ht="15.8" customHeight="1" thickBot="1" x14ac:dyDescent="0.4">
      <c r="A126" s="38"/>
      <c r="B126" s="39"/>
      <c r="C126" s="40"/>
      <c r="D126" s="41"/>
    </row>
    <row r="127" spans="1:4" s="30" customFormat="1" ht="17" thickBot="1" x14ac:dyDescent="0.4">
      <c r="A127" s="371" t="s">
        <v>207</v>
      </c>
      <c r="B127" s="372"/>
      <c r="C127" s="372"/>
      <c r="D127" s="373"/>
    </row>
    <row r="128" spans="1:4" s="30" customFormat="1" ht="12.1" customHeight="1" thickBot="1" x14ac:dyDescent="0.4">
      <c r="A128" s="264" t="s">
        <v>11</v>
      </c>
      <c r="B128" s="341" t="s">
        <v>45</v>
      </c>
      <c r="C128" s="342"/>
      <c r="D128" s="238" t="s">
        <v>1</v>
      </c>
    </row>
    <row r="129" spans="1:4" s="30" customFormat="1" ht="12.25" customHeight="1" x14ac:dyDescent="0.35">
      <c r="A129" s="46" t="s">
        <v>182</v>
      </c>
      <c r="B129" s="374"/>
      <c r="C129" s="375"/>
      <c r="D129" s="87"/>
    </row>
    <row r="130" spans="1:4" s="30" customFormat="1" ht="12.25" customHeight="1" thickBot="1" x14ac:dyDescent="0.4">
      <c r="A130" s="8" t="s">
        <v>183</v>
      </c>
      <c r="B130" s="366"/>
      <c r="C130" s="376"/>
      <c r="D130" s="88"/>
    </row>
    <row r="131" spans="1:4" s="30" customFormat="1" ht="17.350000000000001" customHeight="1" thickBot="1" x14ac:dyDescent="0.4">
      <c r="A131" s="256" t="s">
        <v>101</v>
      </c>
      <c r="B131" s="377">
        <f>SUM(B129:C130)</f>
        <v>0</v>
      </c>
      <c r="C131" s="378"/>
      <c r="D131" s="242"/>
    </row>
    <row r="132" spans="1:4" s="30" customFormat="1" ht="59.95" customHeight="1" thickBot="1" x14ac:dyDescent="0.4">
      <c r="A132" s="368" t="s">
        <v>132</v>
      </c>
      <c r="B132" s="369"/>
      <c r="C132" s="369"/>
      <c r="D132" s="370"/>
    </row>
    <row r="133" spans="1:4" ht="16.5" customHeight="1" thickBot="1" x14ac:dyDescent="0.4">
      <c r="A133" s="38"/>
      <c r="B133" s="39"/>
      <c r="C133" s="40"/>
      <c r="D133" s="41"/>
    </row>
    <row r="134" spans="1:4" ht="17" thickBot="1" x14ac:dyDescent="0.4">
      <c r="A134" s="371" t="s">
        <v>187</v>
      </c>
      <c r="B134" s="372"/>
      <c r="C134" s="372"/>
      <c r="D134" s="373"/>
    </row>
    <row r="135" spans="1:4" ht="17" thickBot="1" x14ac:dyDescent="0.4">
      <c r="A135" s="264" t="s">
        <v>11</v>
      </c>
      <c r="B135" s="341" t="s">
        <v>45</v>
      </c>
      <c r="C135" s="342"/>
      <c r="D135" s="238" t="s">
        <v>1</v>
      </c>
    </row>
    <row r="136" spans="1:4" x14ac:dyDescent="0.35">
      <c r="A136" s="102"/>
      <c r="B136" s="374"/>
      <c r="C136" s="375"/>
      <c r="D136" s="87"/>
    </row>
    <row r="137" spans="1:4" ht="17" thickBot="1" x14ac:dyDescent="0.4">
      <c r="A137" s="88"/>
      <c r="B137" s="366"/>
      <c r="C137" s="376"/>
      <c r="D137" s="88"/>
    </row>
    <row r="138" spans="1:4" ht="17" thickBot="1" x14ac:dyDescent="0.4">
      <c r="A138" s="256" t="s">
        <v>101</v>
      </c>
      <c r="B138" s="377">
        <f>SUM(B136:C137)</f>
        <v>0</v>
      </c>
      <c r="C138" s="378"/>
      <c r="D138" s="242"/>
    </row>
    <row r="139" spans="1:4" ht="59.3" customHeight="1" thickBot="1" x14ac:dyDescent="0.4">
      <c r="A139" s="368" t="s">
        <v>132</v>
      </c>
      <c r="B139" s="369"/>
      <c r="C139" s="369"/>
      <c r="D139" s="370"/>
    </row>
    <row r="140" spans="1:4" x14ac:dyDescent="0.35">
      <c r="A140" s="47"/>
      <c r="B140" s="48"/>
      <c r="C140" s="48"/>
      <c r="D140" s="49"/>
    </row>
    <row r="141" spans="1:4" x14ac:dyDescent="0.35">
      <c r="A141" s="47"/>
      <c r="B141" s="48"/>
      <c r="C141" s="48"/>
      <c r="D141" s="49"/>
    </row>
    <row r="142" spans="1:4" x14ac:dyDescent="0.35">
      <c r="A142" s="47"/>
      <c r="B142" s="48"/>
      <c r="C142" s="48"/>
      <c r="D142" s="49"/>
    </row>
    <row r="143" spans="1:4" x14ac:dyDescent="0.35">
      <c r="A143" s="47"/>
      <c r="B143" s="48"/>
      <c r="C143" s="48"/>
      <c r="D143" s="49"/>
    </row>
    <row r="144" spans="1:4" x14ac:dyDescent="0.35">
      <c r="A144" s="47"/>
      <c r="B144" s="48"/>
      <c r="C144" s="48"/>
      <c r="D144" s="49"/>
    </row>
    <row r="145" spans="1:4" x14ac:dyDescent="0.35">
      <c r="A145" s="47"/>
      <c r="B145" s="48"/>
      <c r="C145" s="48"/>
      <c r="D145" s="49"/>
    </row>
    <row r="146" spans="1:4" x14ac:dyDescent="0.35">
      <c r="A146" s="47"/>
      <c r="B146" s="48"/>
      <c r="C146" s="48"/>
      <c r="D146" s="49"/>
    </row>
    <row r="147" spans="1:4" x14ac:dyDescent="0.35">
      <c r="A147" s="47"/>
      <c r="B147" s="48"/>
      <c r="C147" s="48"/>
      <c r="D147" s="49"/>
    </row>
    <row r="148" spans="1:4" ht="14.95" customHeight="1" x14ac:dyDescent="0.35">
      <c r="A148" s="148"/>
      <c r="B148" s="149"/>
      <c r="C148" s="149"/>
      <c r="D148" s="49"/>
    </row>
    <row r="149" spans="1:4" ht="33.799999999999997" customHeight="1" x14ac:dyDescent="0.3">
      <c r="A149" s="150"/>
      <c r="B149" s="157"/>
      <c r="C149" s="157"/>
      <c r="D149" s="49"/>
    </row>
    <row r="150" spans="1:4" x14ac:dyDescent="0.3">
      <c r="A150" s="64"/>
      <c r="B150" s="158"/>
      <c r="C150" s="159"/>
      <c r="D150" s="49"/>
    </row>
    <row r="151" spans="1:4" x14ac:dyDescent="0.3">
      <c r="A151" s="64"/>
      <c r="B151" s="159"/>
      <c r="C151" s="159"/>
      <c r="D151" s="49"/>
    </row>
    <row r="152" spans="1:4" x14ac:dyDescent="0.3">
      <c r="A152" s="64"/>
      <c r="B152" s="159"/>
      <c r="C152" s="159"/>
      <c r="D152" s="49"/>
    </row>
    <row r="153" spans="1:4" x14ac:dyDescent="0.3">
      <c r="A153" s="64"/>
      <c r="B153" s="159"/>
      <c r="C153" s="159"/>
      <c r="D153" s="49"/>
    </row>
    <row r="154" spans="1:4" x14ac:dyDescent="0.3">
      <c r="A154" s="64"/>
      <c r="B154" s="159"/>
      <c r="C154" s="159"/>
      <c r="D154" s="49"/>
    </row>
    <row r="155" spans="1:4" x14ac:dyDescent="0.3">
      <c r="A155" s="64"/>
      <c r="B155" s="159"/>
      <c r="C155" s="159"/>
      <c r="D155" s="49"/>
    </row>
    <row r="156" spans="1:4" x14ac:dyDescent="0.3">
      <c r="A156" s="151"/>
      <c r="B156" s="159"/>
      <c r="C156" s="159"/>
      <c r="D156" s="49"/>
    </row>
    <row r="157" spans="1:4" x14ac:dyDescent="0.3">
      <c r="A157" s="151"/>
      <c r="B157" s="158"/>
      <c r="C157" s="159"/>
      <c r="D157" s="49"/>
    </row>
    <row r="158" spans="1:4" x14ac:dyDescent="0.3">
      <c r="A158" s="64"/>
      <c r="B158" s="158"/>
      <c r="C158" s="159"/>
      <c r="D158" s="49"/>
    </row>
    <row r="159" spans="1:4" x14ac:dyDescent="0.3">
      <c r="A159" s="152"/>
      <c r="B159" s="158"/>
      <c r="C159" s="159"/>
      <c r="D159" s="49"/>
    </row>
    <row r="160" spans="1:4" x14ac:dyDescent="0.3">
      <c r="A160" s="64"/>
      <c r="B160" s="153"/>
      <c r="C160" s="153"/>
      <c r="D160" s="49"/>
    </row>
    <row r="161" spans="1:4" x14ac:dyDescent="0.3">
      <c r="A161" s="154"/>
      <c r="B161" s="160"/>
      <c r="C161" s="161"/>
      <c r="D161" s="49"/>
    </row>
    <row r="162" spans="1:4" x14ac:dyDescent="0.3">
      <c r="A162" s="155"/>
      <c r="B162" s="161"/>
      <c r="C162" s="161"/>
      <c r="D162" s="49"/>
    </row>
    <row r="163" spans="1:4" x14ac:dyDescent="0.3">
      <c r="A163" s="156"/>
      <c r="B163" s="160"/>
      <c r="C163" s="161"/>
      <c r="D163" s="49"/>
    </row>
    <row r="164" spans="1:4" x14ac:dyDescent="0.35">
      <c r="A164" s="47"/>
      <c r="B164" s="48"/>
      <c r="C164" s="48"/>
      <c r="D164" s="49"/>
    </row>
    <row r="165" spans="1:4" x14ac:dyDescent="0.35">
      <c r="A165" s="47"/>
      <c r="B165" s="48"/>
      <c r="C165" s="48"/>
      <c r="D165" s="49"/>
    </row>
    <row r="166" spans="1:4" x14ac:dyDescent="0.35">
      <c r="A166" s="47"/>
      <c r="B166" s="48"/>
      <c r="C166" s="48"/>
      <c r="D166" s="49"/>
    </row>
    <row r="167" spans="1:4" x14ac:dyDescent="0.35">
      <c r="A167" s="47"/>
      <c r="B167" s="48"/>
      <c r="C167" s="48"/>
      <c r="D167" s="49"/>
    </row>
    <row r="168" spans="1:4" x14ac:dyDescent="0.35">
      <c r="A168" s="47"/>
      <c r="B168" s="48"/>
      <c r="C168" s="48"/>
      <c r="D168" s="49"/>
    </row>
    <row r="169" spans="1:4" x14ac:dyDescent="0.35">
      <c r="A169" s="47"/>
      <c r="B169" s="48"/>
      <c r="C169" s="48"/>
      <c r="D169" s="49"/>
    </row>
    <row r="170" spans="1:4" x14ac:dyDescent="0.35">
      <c r="A170" s="47"/>
      <c r="B170" s="48"/>
      <c r="C170" s="48"/>
      <c r="D170" s="49"/>
    </row>
    <row r="171" spans="1:4" x14ac:dyDescent="0.35">
      <c r="A171" s="47"/>
      <c r="B171" s="48"/>
      <c r="C171" s="48"/>
      <c r="D171" s="49"/>
    </row>
    <row r="172" spans="1:4" x14ac:dyDescent="0.35">
      <c r="A172" s="47"/>
      <c r="B172" s="48"/>
      <c r="C172" s="48"/>
      <c r="D172" s="49"/>
    </row>
    <row r="173" spans="1:4" x14ac:dyDescent="0.35">
      <c r="A173" s="47"/>
      <c r="B173" s="48"/>
      <c r="C173" s="48"/>
      <c r="D173" s="49"/>
    </row>
  </sheetData>
  <sheetProtection formatColumns="0" insertRows="0"/>
  <mergeCells count="96">
    <mergeCell ref="A51:D51"/>
    <mergeCell ref="B55:C55"/>
    <mergeCell ref="B53:C53"/>
    <mergeCell ref="B49:C49"/>
    <mergeCell ref="B50:C50"/>
    <mergeCell ref="B11:C11"/>
    <mergeCell ref="A6:D6"/>
    <mergeCell ref="B10:C10"/>
    <mergeCell ref="B8:C8"/>
    <mergeCell ref="B9:C9"/>
    <mergeCell ref="A13:D13"/>
    <mergeCell ref="B12:C12"/>
    <mergeCell ref="B54:C54"/>
    <mergeCell ref="B82:C82"/>
    <mergeCell ref="B83:C83"/>
    <mergeCell ref="A74:D74"/>
    <mergeCell ref="B72:C72"/>
    <mergeCell ref="A80:D80"/>
    <mergeCell ref="B61:C61"/>
    <mergeCell ref="B56:C56"/>
    <mergeCell ref="B57:C57"/>
    <mergeCell ref="B60:C60"/>
    <mergeCell ref="B17:C17"/>
    <mergeCell ref="B33:C33"/>
    <mergeCell ref="B40:C40"/>
    <mergeCell ref="B52:C52"/>
    <mergeCell ref="B84:C84"/>
    <mergeCell ref="B85:C85"/>
    <mergeCell ref="B93:C93"/>
    <mergeCell ref="B94:C94"/>
    <mergeCell ref="A89:D89"/>
    <mergeCell ref="B86:C86"/>
    <mergeCell ref="B95:C95"/>
    <mergeCell ref="B96:C96"/>
    <mergeCell ref="B87:C87"/>
    <mergeCell ref="B88:C88"/>
    <mergeCell ref="B104:C104"/>
    <mergeCell ref="B100:C100"/>
    <mergeCell ref="B101:C101"/>
    <mergeCell ref="A98:D98"/>
    <mergeCell ref="A97:D97"/>
    <mergeCell ref="B102:C102"/>
    <mergeCell ref="B92:C92"/>
    <mergeCell ref="A91:D91"/>
    <mergeCell ref="B99:C99"/>
    <mergeCell ref="A105:D105"/>
    <mergeCell ref="B103:C103"/>
    <mergeCell ref="B109:C109"/>
    <mergeCell ref="B110:C110"/>
    <mergeCell ref="B108:C108"/>
    <mergeCell ref="A107:D107"/>
    <mergeCell ref="A127:D127"/>
    <mergeCell ref="B121:C121"/>
    <mergeCell ref="B122:C122"/>
    <mergeCell ref="B120:C120"/>
    <mergeCell ref="A119:D119"/>
    <mergeCell ref="A125:D125"/>
    <mergeCell ref="B65:C65"/>
    <mergeCell ref="B63:C63"/>
    <mergeCell ref="B64:C64"/>
    <mergeCell ref="B69:C69"/>
    <mergeCell ref="B70:C70"/>
    <mergeCell ref="B67:C67"/>
    <mergeCell ref="B68:C68"/>
    <mergeCell ref="A2:D2"/>
    <mergeCell ref="A3:D3"/>
    <mergeCell ref="B7:C7"/>
    <mergeCell ref="A4:D4"/>
    <mergeCell ref="B114:C114"/>
    <mergeCell ref="B111:C111"/>
    <mergeCell ref="B112:C112"/>
    <mergeCell ref="B113:C113"/>
    <mergeCell ref="B62:C62"/>
    <mergeCell ref="B58:C58"/>
    <mergeCell ref="A14:D14"/>
    <mergeCell ref="A16:D16"/>
    <mergeCell ref="A5:D5"/>
    <mergeCell ref="B81:C81"/>
    <mergeCell ref="B73:C73"/>
    <mergeCell ref="B71:C71"/>
    <mergeCell ref="B115:C115"/>
    <mergeCell ref="A139:D139"/>
    <mergeCell ref="A134:D134"/>
    <mergeCell ref="B135:C135"/>
    <mergeCell ref="B136:C136"/>
    <mergeCell ref="B137:C137"/>
    <mergeCell ref="B138:C138"/>
    <mergeCell ref="A132:D132"/>
    <mergeCell ref="B124:C124"/>
    <mergeCell ref="B131:C131"/>
    <mergeCell ref="B129:C129"/>
    <mergeCell ref="B130:C130"/>
    <mergeCell ref="B128:C128"/>
    <mergeCell ref="B116:C116"/>
    <mergeCell ref="A117:D117"/>
    <mergeCell ref="B123:C123"/>
  </mergeCells>
  <pageMargins left="0.7" right="0.7" top="0.75" bottom="0.75" header="0.3" footer="0.3"/>
  <pageSetup scale="94" fitToHeight="0" orientation="landscape" r:id="rId1"/>
  <headerFooter>
    <oddHeader>&amp;L&amp;10Attachment A2:  &amp;A &amp;C&amp;10&amp;D&amp;R&amp;10[INSERT SCHOOL NAME HERE]
Page &amp;P of &amp;N</oddHeader>
  </headerFooter>
  <rowBreaks count="5" manualBreakCount="5">
    <brk id="13" max="16383" man="1"/>
    <brk id="50" max="16383" man="1"/>
    <brk id="79" max="16383" man="1"/>
    <brk id="97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3"/>
  <sheetViews>
    <sheetView view="pageLayout" topLeftCell="A5" zoomScale="90" zoomScaleNormal="100" zoomScalePageLayoutView="90" workbookViewId="0">
      <selection activeCell="A154" sqref="A154:J154"/>
    </sheetView>
  </sheetViews>
  <sheetFormatPr defaultColWidth="9.25" defaultRowHeight="16.3" x14ac:dyDescent="0.35"/>
  <cols>
    <col min="1" max="1" width="38.875" style="28" customWidth="1"/>
    <col min="2" max="2" width="6.625" style="28" customWidth="1"/>
    <col min="3" max="3" width="10.375" style="28" customWidth="1"/>
    <col min="4" max="4" width="6.5" style="28" customWidth="1"/>
    <col min="5" max="5" width="10.375" style="28" customWidth="1"/>
    <col min="6" max="6" width="6.5" style="28" customWidth="1"/>
    <col min="7" max="7" width="10.375" style="28" customWidth="1"/>
    <col min="8" max="8" width="6.625" style="28" customWidth="1"/>
    <col min="9" max="9" width="10.375" style="28" customWidth="1"/>
    <col min="10" max="10" width="34.625" style="28" customWidth="1"/>
    <col min="11" max="16384" width="9.25" style="28"/>
  </cols>
  <sheetData>
    <row r="1" spans="1:10" ht="17" hidden="1" thickBot="1" x14ac:dyDescent="0.4"/>
    <row r="2" spans="1:10" ht="16.5" customHeight="1" x14ac:dyDescent="0.35">
      <c r="A2" s="383" t="s">
        <v>3</v>
      </c>
      <c r="B2" s="384"/>
      <c r="C2" s="384"/>
      <c r="D2" s="384"/>
      <c r="E2" s="384"/>
      <c r="F2" s="384"/>
      <c r="G2" s="384"/>
      <c r="H2" s="384"/>
      <c r="I2" s="384"/>
      <c r="J2" s="385"/>
    </row>
    <row r="3" spans="1:10" ht="16.5" customHeight="1" thickBot="1" x14ac:dyDescent="0.4">
      <c r="A3" s="386" t="s">
        <v>49</v>
      </c>
      <c r="B3" s="387"/>
      <c r="C3" s="387"/>
      <c r="D3" s="387"/>
      <c r="E3" s="387"/>
      <c r="F3" s="387"/>
      <c r="G3" s="387"/>
      <c r="H3" s="387"/>
      <c r="I3" s="387"/>
      <c r="J3" s="388"/>
    </row>
    <row r="4" spans="1:10" ht="41.3" customHeight="1" thickBot="1" x14ac:dyDescent="0.4">
      <c r="A4" s="389" t="s">
        <v>224</v>
      </c>
      <c r="B4" s="390"/>
      <c r="C4" s="390"/>
      <c r="D4" s="390"/>
      <c r="E4" s="390"/>
      <c r="F4" s="390"/>
      <c r="G4" s="390"/>
      <c r="H4" s="390"/>
      <c r="I4" s="390"/>
      <c r="J4" s="391"/>
    </row>
    <row r="5" spans="1:10" ht="16.5" customHeight="1" thickBot="1" x14ac:dyDescent="0.4">
      <c r="A5" s="371" t="s">
        <v>74</v>
      </c>
      <c r="B5" s="372"/>
      <c r="C5" s="372"/>
      <c r="D5" s="372"/>
      <c r="E5" s="372"/>
      <c r="F5" s="372"/>
      <c r="G5" s="372"/>
      <c r="H5" s="372"/>
      <c r="I5" s="372"/>
      <c r="J5" s="373"/>
    </row>
    <row r="6" spans="1:10" ht="14.3" customHeight="1" thickBot="1" x14ac:dyDescent="0.4">
      <c r="A6" s="133" t="s">
        <v>102</v>
      </c>
      <c r="B6" s="449">
        <v>0</v>
      </c>
      <c r="C6" s="450"/>
      <c r="D6" s="449">
        <v>0</v>
      </c>
      <c r="E6" s="450"/>
      <c r="F6" s="449">
        <v>0</v>
      </c>
      <c r="G6" s="450"/>
      <c r="H6" s="449">
        <v>0</v>
      </c>
      <c r="I6" s="450"/>
      <c r="J6" s="57"/>
    </row>
    <row r="7" spans="1:10" ht="36" customHeight="1" thickBot="1" x14ac:dyDescent="0.4">
      <c r="A7" s="265" t="s">
        <v>11</v>
      </c>
      <c r="B7" s="341" t="s">
        <v>233</v>
      </c>
      <c r="C7" s="342"/>
      <c r="D7" s="341" t="s">
        <v>69</v>
      </c>
      <c r="E7" s="342"/>
      <c r="F7" s="341" t="s">
        <v>68</v>
      </c>
      <c r="G7" s="342"/>
      <c r="H7" s="341" t="s">
        <v>70</v>
      </c>
      <c r="I7" s="342"/>
      <c r="J7" s="261" t="s">
        <v>1</v>
      </c>
    </row>
    <row r="8" spans="1:10" x14ac:dyDescent="0.35">
      <c r="A8" s="163" t="s">
        <v>30</v>
      </c>
      <c r="B8" s="495"/>
      <c r="C8" s="496"/>
      <c r="D8" s="495"/>
      <c r="E8" s="496"/>
      <c r="F8" s="490" t="s">
        <v>146</v>
      </c>
      <c r="G8" s="491"/>
      <c r="H8" s="490" t="s">
        <v>146</v>
      </c>
      <c r="I8" s="491"/>
      <c r="J8" s="168" t="s">
        <v>123</v>
      </c>
    </row>
    <row r="9" spans="1:10" x14ac:dyDescent="0.35">
      <c r="A9" s="164" t="s">
        <v>106</v>
      </c>
      <c r="B9" s="493"/>
      <c r="C9" s="494"/>
      <c r="D9" s="493"/>
      <c r="E9" s="494"/>
      <c r="F9" s="493"/>
      <c r="G9" s="494"/>
      <c r="H9" s="493"/>
      <c r="I9" s="494"/>
      <c r="J9" s="162" t="s">
        <v>123</v>
      </c>
    </row>
    <row r="10" spans="1:10" ht="44.85" x14ac:dyDescent="0.35">
      <c r="A10" s="164" t="s">
        <v>124</v>
      </c>
      <c r="B10" s="453"/>
      <c r="C10" s="454"/>
      <c r="D10" s="453"/>
      <c r="E10" s="454"/>
      <c r="F10" s="453"/>
      <c r="G10" s="454"/>
      <c r="H10" s="453"/>
      <c r="I10" s="454"/>
      <c r="J10" s="84" t="s">
        <v>225</v>
      </c>
    </row>
    <row r="11" spans="1:10" x14ac:dyDescent="0.35">
      <c r="A11" s="164" t="s">
        <v>125</v>
      </c>
      <c r="B11" s="453"/>
      <c r="C11" s="454"/>
      <c r="D11" s="453"/>
      <c r="E11" s="454"/>
      <c r="F11" s="453"/>
      <c r="G11" s="454"/>
      <c r="H11" s="453"/>
      <c r="I11" s="454"/>
      <c r="J11" s="84" t="s">
        <v>186</v>
      </c>
    </row>
    <row r="12" spans="1:10" x14ac:dyDescent="0.35">
      <c r="A12" s="56" t="s">
        <v>209</v>
      </c>
      <c r="B12" s="453"/>
      <c r="C12" s="454"/>
      <c r="D12" s="453"/>
      <c r="E12" s="454"/>
      <c r="F12" s="453"/>
      <c r="G12" s="454"/>
      <c r="H12" s="453"/>
      <c r="I12" s="454"/>
      <c r="J12" s="103" t="s">
        <v>210</v>
      </c>
    </row>
    <row r="13" spans="1:10" x14ac:dyDescent="0.35">
      <c r="A13" s="56" t="s">
        <v>105</v>
      </c>
      <c r="B13" s="453"/>
      <c r="C13" s="454"/>
      <c r="D13" s="453"/>
      <c r="E13" s="454"/>
      <c r="F13" s="453"/>
      <c r="G13" s="454"/>
      <c r="H13" s="453"/>
      <c r="I13" s="454"/>
      <c r="J13" s="103" t="s">
        <v>211</v>
      </c>
    </row>
    <row r="14" spans="1:10" x14ac:dyDescent="0.35">
      <c r="A14" s="56" t="s">
        <v>214</v>
      </c>
      <c r="B14" s="453"/>
      <c r="C14" s="454"/>
      <c r="D14" s="453"/>
      <c r="E14" s="454"/>
      <c r="F14" s="453"/>
      <c r="G14" s="454"/>
      <c r="H14" s="453"/>
      <c r="I14" s="454"/>
      <c r="J14" s="104"/>
    </row>
    <row r="15" spans="1:10" x14ac:dyDescent="0.35">
      <c r="A15" s="165" t="s">
        <v>121</v>
      </c>
      <c r="B15" s="499" t="s">
        <v>146</v>
      </c>
      <c r="C15" s="500"/>
      <c r="D15" s="499" t="s">
        <v>146</v>
      </c>
      <c r="E15" s="500"/>
      <c r="F15" s="499" t="s">
        <v>146</v>
      </c>
      <c r="G15" s="500"/>
      <c r="H15" s="499" t="s">
        <v>146</v>
      </c>
      <c r="I15" s="500"/>
      <c r="J15" s="105" t="s">
        <v>212</v>
      </c>
    </row>
    <row r="16" spans="1:10" x14ac:dyDescent="0.35">
      <c r="A16" s="166" t="s">
        <v>109</v>
      </c>
      <c r="B16" s="453"/>
      <c r="C16" s="454"/>
      <c r="D16" s="453"/>
      <c r="E16" s="454"/>
      <c r="F16" s="453"/>
      <c r="G16" s="454"/>
      <c r="H16" s="453"/>
      <c r="I16" s="454"/>
      <c r="J16" s="105" t="s">
        <v>208</v>
      </c>
    </row>
    <row r="17" spans="1:10" x14ac:dyDescent="0.35">
      <c r="A17" s="166" t="s">
        <v>110</v>
      </c>
      <c r="B17" s="453"/>
      <c r="C17" s="454"/>
      <c r="D17" s="453"/>
      <c r="E17" s="454"/>
      <c r="F17" s="453"/>
      <c r="G17" s="454"/>
      <c r="H17" s="453"/>
      <c r="I17" s="454"/>
      <c r="J17" s="104"/>
    </row>
    <row r="18" spans="1:10" x14ac:dyDescent="0.35">
      <c r="A18" s="166" t="s">
        <v>111</v>
      </c>
      <c r="B18" s="453"/>
      <c r="C18" s="454"/>
      <c r="D18" s="453"/>
      <c r="E18" s="454"/>
      <c r="F18" s="453"/>
      <c r="G18" s="454"/>
      <c r="H18" s="453"/>
      <c r="I18" s="454"/>
      <c r="J18" s="104"/>
    </row>
    <row r="19" spans="1:10" x14ac:dyDescent="0.35">
      <c r="A19" s="166" t="s">
        <v>112</v>
      </c>
      <c r="B19" s="453"/>
      <c r="C19" s="454"/>
      <c r="D19" s="453"/>
      <c r="E19" s="454"/>
      <c r="F19" s="453"/>
      <c r="G19" s="454"/>
      <c r="H19" s="453"/>
      <c r="I19" s="454"/>
      <c r="J19" s="104"/>
    </row>
    <row r="20" spans="1:10" x14ac:dyDescent="0.35">
      <c r="A20" s="166" t="s">
        <v>114</v>
      </c>
      <c r="B20" s="453"/>
      <c r="C20" s="454"/>
      <c r="D20" s="453"/>
      <c r="E20" s="454"/>
      <c r="F20" s="453"/>
      <c r="G20" s="454"/>
      <c r="H20" s="453"/>
      <c r="I20" s="454"/>
      <c r="J20" s="104"/>
    </row>
    <row r="21" spans="1:10" x14ac:dyDescent="0.35">
      <c r="A21" s="166" t="s">
        <v>113</v>
      </c>
      <c r="B21" s="453"/>
      <c r="C21" s="454"/>
      <c r="D21" s="453"/>
      <c r="E21" s="454"/>
      <c r="F21" s="453"/>
      <c r="G21" s="454"/>
      <c r="H21" s="453"/>
      <c r="I21" s="454"/>
      <c r="J21" s="103"/>
    </row>
    <row r="22" spans="1:10" ht="12.25" customHeight="1" x14ac:dyDescent="0.35">
      <c r="A22" s="166" t="s">
        <v>116</v>
      </c>
      <c r="B22" s="453"/>
      <c r="C22" s="454"/>
      <c r="D22" s="453"/>
      <c r="E22" s="454"/>
      <c r="F22" s="453"/>
      <c r="G22" s="454"/>
      <c r="H22" s="453"/>
      <c r="I22" s="454"/>
      <c r="J22" s="106"/>
    </row>
    <row r="23" spans="1:10" ht="12.25" customHeight="1" x14ac:dyDescent="0.35">
      <c r="A23" s="166" t="s">
        <v>117</v>
      </c>
      <c r="B23" s="453"/>
      <c r="C23" s="454"/>
      <c r="D23" s="453"/>
      <c r="E23" s="454"/>
      <c r="F23" s="453"/>
      <c r="G23" s="454"/>
      <c r="H23" s="453"/>
      <c r="I23" s="454"/>
      <c r="J23" s="106"/>
    </row>
    <row r="24" spans="1:10" ht="12.25" customHeight="1" x14ac:dyDescent="0.35">
      <c r="A24" s="166" t="s">
        <v>118</v>
      </c>
      <c r="B24" s="453"/>
      <c r="C24" s="454"/>
      <c r="D24" s="453"/>
      <c r="E24" s="454"/>
      <c r="F24" s="453"/>
      <c r="G24" s="454"/>
      <c r="H24" s="453"/>
      <c r="I24" s="454"/>
      <c r="J24" s="106"/>
    </row>
    <row r="25" spans="1:10" ht="12.25" customHeight="1" x14ac:dyDescent="0.35">
      <c r="A25" s="166" t="s">
        <v>120</v>
      </c>
      <c r="B25" s="453"/>
      <c r="C25" s="454"/>
      <c r="D25" s="453"/>
      <c r="E25" s="454"/>
      <c r="F25" s="453"/>
      <c r="G25" s="454"/>
      <c r="H25" s="453"/>
      <c r="I25" s="454"/>
      <c r="J25" s="106"/>
    </row>
    <row r="26" spans="1:10" ht="12.75" customHeight="1" x14ac:dyDescent="0.35">
      <c r="A26" s="167" t="s">
        <v>108</v>
      </c>
      <c r="B26" s="453"/>
      <c r="C26" s="454"/>
      <c r="D26" s="453"/>
      <c r="E26" s="454"/>
      <c r="F26" s="453"/>
      <c r="G26" s="454"/>
      <c r="H26" s="453"/>
      <c r="I26" s="454"/>
      <c r="J26" s="106" t="s">
        <v>122</v>
      </c>
    </row>
    <row r="27" spans="1:10" ht="14.3" customHeight="1" x14ac:dyDescent="0.35">
      <c r="A27" s="167" t="s">
        <v>134</v>
      </c>
      <c r="B27" s="453"/>
      <c r="C27" s="454"/>
      <c r="D27" s="453"/>
      <c r="E27" s="454"/>
      <c r="F27" s="453"/>
      <c r="G27" s="454"/>
      <c r="H27" s="453"/>
      <c r="I27" s="454"/>
      <c r="J27" s="103" t="s">
        <v>122</v>
      </c>
    </row>
    <row r="28" spans="1:10" ht="14.3" customHeight="1" x14ac:dyDescent="0.35">
      <c r="A28" s="166" t="s">
        <v>115</v>
      </c>
      <c r="B28" s="490" t="s">
        <v>146</v>
      </c>
      <c r="C28" s="491"/>
      <c r="D28" s="490" t="s">
        <v>146</v>
      </c>
      <c r="E28" s="491"/>
      <c r="F28" s="453"/>
      <c r="G28" s="454"/>
      <c r="H28" s="453"/>
      <c r="I28" s="454"/>
      <c r="J28" s="103"/>
    </row>
    <row r="29" spans="1:10" ht="14.3" customHeight="1" x14ac:dyDescent="0.35">
      <c r="A29" s="166" t="s">
        <v>213</v>
      </c>
      <c r="B29" s="497" t="s">
        <v>146</v>
      </c>
      <c r="C29" s="498"/>
      <c r="D29" s="497" t="s">
        <v>146</v>
      </c>
      <c r="E29" s="498"/>
      <c r="F29" s="453"/>
      <c r="G29" s="454"/>
      <c r="H29" s="453"/>
      <c r="I29" s="454"/>
      <c r="J29" s="103"/>
    </row>
    <row r="30" spans="1:10" ht="14.3" customHeight="1" x14ac:dyDescent="0.35">
      <c r="A30" s="166" t="s">
        <v>119</v>
      </c>
      <c r="B30" s="490" t="s">
        <v>146</v>
      </c>
      <c r="C30" s="491"/>
      <c r="D30" s="490" t="s">
        <v>146</v>
      </c>
      <c r="E30" s="491"/>
      <c r="F30" s="453"/>
      <c r="G30" s="454"/>
      <c r="H30" s="453"/>
      <c r="I30" s="454"/>
      <c r="J30" s="107"/>
    </row>
    <row r="31" spans="1:10" ht="16.5" customHeight="1" thickBot="1" x14ac:dyDescent="0.4">
      <c r="A31" s="252" t="s">
        <v>50</v>
      </c>
      <c r="B31" s="455">
        <f>SUM(B8:C30)</f>
        <v>0</v>
      </c>
      <c r="C31" s="456"/>
      <c r="D31" s="455">
        <f>SUM(D8:E30)</f>
        <v>0</v>
      </c>
      <c r="E31" s="456"/>
      <c r="F31" s="455">
        <f>SUM(F9:G30)</f>
        <v>0</v>
      </c>
      <c r="G31" s="456"/>
      <c r="H31" s="455">
        <f>SUM(H9:I30)</f>
        <v>0</v>
      </c>
      <c r="I31" s="456"/>
      <c r="J31" s="228"/>
    </row>
    <row r="32" spans="1:10" ht="19.7" thickBot="1" x14ac:dyDescent="0.4">
      <c r="A32" s="394" t="s">
        <v>75</v>
      </c>
      <c r="B32" s="395"/>
      <c r="C32" s="395"/>
      <c r="D32" s="395"/>
      <c r="E32" s="395"/>
      <c r="F32" s="395"/>
      <c r="G32" s="395"/>
      <c r="H32" s="395"/>
      <c r="I32" s="395"/>
      <c r="J32" s="396"/>
    </row>
    <row r="33" spans="1:10" s="29" customFormat="1" ht="7.5" customHeight="1" thickBot="1" x14ac:dyDescent="0.4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30" customFormat="1" ht="17" thickBot="1" x14ac:dyDescent="0.4">
      <c r="A34" s="371" t="s">
        <v>67</v>
      </c>
      <c r="B34" s="372"/>
      <c r="C34" s="372"/>
      <c r="D34" s="372"/>
      <c r="E34" s="372"/>
      <c r="F34" s="372"/>
      <c r="G34" s="372"/>
      <c r="H34" s="372"/>
      <c r="I34" s="372"/>
      <c r="J34" s="373"/>
    </row>
    <row r="35" spans="1:10" s="30" customFormat="1" ht="36" customHeight="1" thickBot="1" x14ac:dyDescent="0.4">
      <c r="A35" s="229" t="s">
        <v>51</v>
      </c>
      <c r="B35" s="337" t="s">
        <v>71</v>
      </c>
      <c r="C35" s="338"/>
      <c r="D35" s="337" t="s">
        <v>69</v>
      </c>
      <c r="E35" s="338"/>
      <c r="F35" s="337" t="s">
        <v>68</v>
      </c>
      <c r="G35" s="338"/>
      <c r="H35" s="337" t="s">
        <v>70</v>
      </c>
      <c r="I35" s="338"/>
      <c r="J35" s="230" t="s">
        <v>1</v>
      </c>
    </row>
    <row r="36" spans="1:10" s="30" customFormat="1" ht="12.1" customHeight="1" x14ac:dyDescent="0.35">
      <c r="A36" s="231" t="s">
        <v>13</v>
      </c>
      <c r="B36" s="232" t="s">
        <v>4</v>
      </c>
      <c r="C36" s="266" t="s">
        <v>0</v>
      </c>
      <c r="D36" s="244" t="s">
        <v>4</v>
      </c>
      <c r="E36" s="267" t="s">
        <v>0</v>
      </c>
      <c r="F36" s="244" t="s">
        <v>4</v>
      </c>
      <c r="G36" s="267" t="s">
        <v>0</v>
      </c>
      <c r="H36" s="244" t="s">
        <v>4</v>
      </c>
      <c r="I36" s="268" t="s">
        <v>0</v>
      </c>
      <c r="J36" s="269"/>
    </row>
    <row r="37" spans="1:10" s="30" customFormat="1" ht="12.25" customHeight="1" x14ac:dyDescent="0.35">
      <c r="A37" s="12" t="s">
        <v>160</v>
      </c>
      <c r="B37" s="14"/>
      <c r="C37" s="15"/>
      <c r="D37" s="53"/>
      <c r="E37" s="108"/>
      <c r="F37" s="53"/>
      <c r="G37" s="108"/>
      <c r="H37" s="53"/>
      <c r="I37" s="109"/>
      <c r="J37" s="85"/>
    </row>
    <row r="38" spans="1:10" s="30" customFormat="1" ht="12.25" customHeight="1" x14ac:dyDescent="0.35">
      <c r="A38" s="12" t="s">
        <v>159</v>
      </c>
      <c r="B38" s="14"/>
      <c r="C38" s="15"/>
      <c r="D38" s="53"/>
      <c r="E38" s="108"/>
      <c r="F38" s="53"/>
      <c r="G38" s="108"/>
      <c r="H38" s="53"/>
      <c r="I38" s="109"/>
      <c r="J38" s="85"/>
    </row>
    <row r="39" spans="1:10" s="30" customFormat="1" ht="12.25" customHeight="1" x14ac:dyDescent="0.35">
      <c r="A39" s="12" t="s">
        <v>161</v>
      </c>
      <c r="B39" s="14"/>
      <c r="C39" s="15"/>
      <c r="D39" s="53"/>
      <c r="E39" s="108"/>
      <c r="F39" s="53"/>
      <c r="G39" s="108"/>
      <c r="H39" s="53"/>
      <c r="I39" s="109"/>
      <c r="J39" s="86"/>
    </row>
    <row r="40" spans="1:10" s="30" customFormat="1" ht="12.25" customHeight="1" thickBot="1" x14ac:dyDescent="0.4">
      <c r="A40" s="13" t="s">
        <v>6</v>
      </c>
      <c r="B40" s="186">
        <f t="shared" ref="B40:I40" si="0">SUM(B37:B39)</f>
        <v>0</v>
      </c>
      <c r="C40" s="184">
        <f>SUM(C37:C39)</f>
        <v>0</v>
      </c>
      <c r="D40" s="187">
        <f t="shared" si="0"/>
        <v>0</v>
      </c>
      <c r="E40" s="188">
        <f t="shared" si="0"/>
        <v>0</v>
      </c>
      <c r="F40" s="187">
        <f t="shared" si="0"/>
        <v>0</v>
      </c>
      <c r="G40" s="188">
        <f t="shared" si="0"/>
        <v>0</v>
      </c>
      <c r="H40" s="187">
        <f t="shared" si="0"/>
        <v>0</v>
      </c>
      <c r="I40" s="189">
        <f t="shared" si="0"/>
        <v>0</v>
      </c>
      <c r="J40" s="110" t="s">
        <v>14</v>
      </c>
    </row>
    <row r="41" spans="1:10" s="30" customFormat="1" ht="12.25" customHeight="1" x14ac:dyDescent="0.35">
      <c r="A41" s="231" t="s">
        <v>5</v>
      </c>
      <c r="B41" s="234" t="s">
        <v>4</v>
      </c>
      <c r="C41" s="270" t="s">
        <v>0</v>
      </c>
      <c r="D41" s="244" t="s">
        <v>4</v>
      </c>
      <c r="E41" s="267" t="s">
        <v>0</v>
      </c>
      <c r="F41" s="244" t="s">
        <v>4</v>
      </c>
      <c r="G41" s="268" t="s">
        <v>0</v>
      </c>
      <c r="H41" s="244" t="s">
        <v>4</v>
      </c>
      <c r="I41" s="268" t="s">
        <v>0</v>
      </c>
      <c r="J41" s="269"/>
    </row>
    <row r="42" spans="1:10" s="30" customFormat="1" ht="12.25" customHeight="1" x14ac:dyDescent="0.35">
      <c r="A42" s="12" t="s">
        <v>188</v>
      </c>
      <c r="B42" s="14"/>
      <c r="C42" s="15"/>
      <c r="D42" s="53"/>
      <c r="E42" s="108"/>
      <c r="F42" s="53"/>
      <c r="G42" s="109"/>
      <c r="H42" s="53"/>
      <c r="I42" s="109"/>
      <c r="J42" s="85"/>
    </row>
    <row r="43" spans="1:10" s="30" customFormat="1" ht="12.25" customHeight="1" x14ac:dyDescent="0.35">
      <c r="A43" s="12" t="s">
        <v>156</v>
      </c>
      <c r="B43" s="14"/>
      <c r="C43" s="15"/>
      <c r="D43" s="53"/>
      <c r="E43" s="108"/>
      <c r="F43" s="53"/>
      <c r="G43" s="109"/>
      <c r="H43" s="53"/>
      <c r="I43" s="109"/>
      <c r="J43" s="85"/>
    </row>
    <row r="44" spans="1:10" s="30" customFormat="1" ht="12.25" customHeight="1" thickBot="1" x14ac:dyDescent="0.4">
      <c r="A44" s="13" t="s">
        <v>7</v>
      </c>
      <c r="B44" s="186">
        <f>SUM(B42:B43)</f>
        <v>0</v>
      </c>
      <c r="C44" s="184">
        <f t="shared" ref="C44:I44" si="1">SUM(C42:C43)</f>
        <v>0</v>
      </c>
      <c r="D44" s="187">
        <f t="shared" si="1"/>
        <v>0</v>
      </c>
      <c r="E44" s="188">
        <f t="shared" si="1"/>
        <v>0</v>
      </c>
      <c r="F44" s="187">
        <v>1</v>
      </c>
      <c r="G44" s="189">
        <f t="shared" si="1"/>
        <v>0</v>
      </c>
      <c r="H44" s="187">
        <f t="shared" si="1"/>
        <v>0</v>
      </c>
      <c r="I44" s="189">
        <f t="shared" si="1"/>
        <v>0</v>
      </c>
      <c r="J44" s="110" t="s">
        <v>15</v>
      </c>
    </row>
    <row r="45" spans="1:10" s="30" customFormat="1" ht="12.25" customHeight="1" thickBot="1" x14ac:dyDescent="0.4">
      <c r="A45" s="231" t="s">
        <v>8</v>
      </c>
      <c r="B45" s="236" t="s">
        <v>4</v>
      </c>
      <c r="C45" s="271" t="s">
        <v>0</v>
      </c>
      <c r="D45" s="244" t="s">
        <v>4</v>
      </c>
      <c r="E45" s="272" t="s">
        <v>0</v>
      </c>
      <c r="F45" s="244" t="s">
        <v>4</v>
      </c>
      <c r="G45" s="272" t="s">
        <v>0</v>
      </c>
      <c r="H45" s="244" t="s">
        <v>4</v>
      </c>
      <c r="I45" s="272" t="s">
        <v>0</v>
      </c>
      <c r="J45" s="273"/>
    </row>
    <row r="46" spans="1:10" s="30" customFormat="1" ht="12.25" customHeight="1" x14ac:dyDescent="0.35">
      <c r="A46" s="12" t="s">
        <v>157</v>
      </c>
      <c r="B46" s="14"/>
      <c r="C46" s="15"/>
      <c r="D46" s="53"/>
      <c r="E46" s="52"/>
      <c r="F46" s="53"/>
      <c r="G46" s="52"/>
      <c r="H46" s="53"/>
      <c r="I46" s="52"/>
      <c r="J46" s="111"/>
    </row>
    <row r="47" spans="1:10" s="30" customFormat="1" ht="12.25" customHeight="1" x14ac:dyDescent="0.35">
      <c r="A47" s="12" t="s">
        <v>155</v>
      </c>
      <c r="B47" s="14"/>
      <c r="C47" s="15"/>
      <c r="D47" s="53"/>
      <c r="E47" s="52"/>
      <c r="F47" s="53"/>
      <c r="G47" s="52"/>
      <c r="H47" s="53"/>
      <c r="I47" s="52"/>
      <c r="J47" s="85"/>
    </row>
    <row r="48" spans="1:10" s="30" customFormat="1" ht="12.25" customHeight="1" thickBot="1" x14ac:dyDescent="0.4">
      <c r="A48" s="13" t="s">
        <v>9</v>
      </c>
      <c r="B48" s="186">
        <f>SUM(B46:B47)</f>
        <v>0</v>
      </c>
      <c r="C48" s="184">
        <f t="shared" ref="C48:I48" si="2">SUM(C46:C47)</f>
        <v>0</v>
      </c>
      <c r="D48" s="190">
        <f t="shared" si="2"/>
        <v>0</v>
      </c>
      <c r="E48" s="185">
        <f t="shared" si="2"/>
        <v>0</v>
      </c>
      <c r="F48" s="190">
        <f t="shared" si="2"/>
        <v>0</v>
      </c>
      <c r="G48" s="185">
        <f t="shared" si="2"/>
        <v>0</v>
      </c>
      <c r="H48" s="190">
        <f t="shared" si="2"/>
        <v>0</v>
      </c>
      <c r="I48" s="185">
        <f t="shared" si="2"/>
        <v>0</v>
      </c>
      <c r="J48" s="112"/>
    </row>
    <row r="49" spans="1:10" s="30" customFormat="1" ht="13.6" customHeight="1" thickBot="1" x14ac:dyDescent="0.4">
      <c r="A49" s="239" t="s">
        <v>58</v>
      </c>
      <c r="B49" s="274">
        <f>SUM(B40, B44, B48)</f>
        <v>0</v>
      </c>
      <c r="C49" s="241">
        <f>SUM(C40, C44, C48)</f>
        <v>0</v>
      </c>
      <c r="D49" s="275">
        <f>SUM(D48+D44+D40)</f>
        <v>0</v>
      </c>
      <c r="E49" s="276">
        <f>SUM(E48+E44+E40)</f>
        <v>0</v>
      </c>
      <c r="F49" s="277">
        <f>SUM(F48+F44+F40)</f>
        <v>1</v>
      </c>
      <c r="G49" s="276">
        <f>SUM(G48+G44+G40)</f>
        <v>0</v>
      </c>
      <c r="H49" s="277">
        <f>H48+H44+H40</f>
        <v>0</v>
      </c>
      <c r="I49" s="276">
        <f>SUM(I48+I44+I40)</f>
        <v>0</v>
      </c>
      <c r="J49" s="278"/>
    </row>
    <row r="50" spans="1:10" s="30" customFormat="1" ht="16.5" customHeight="1" thickBot="1" x14ac:dyDescent="0.4">
      <c r="A50" s="17"/>
      <c r="B50" s="18"/>
      <c r="C50" s="19"/>
      <c r="D50" s="19"/>
      <c r="E50" s="19"/>
      <c r="F50" s="19"/>
      <c r="G50" s="19"/>
      <c r="H50" s="19"/>
      <c r="I50" s="19"/>
      <c r="J50" s="20"/>
    </row>
    <row r="51" spans="1:10" s="30" customFormat="1" ht="36" customHeight="1" thickBot="1" x14ac:dyDescent="0.4">
      <c r="A51" s="257" t="s">
        <v>52</v>
      </c>
      <c r="B51" s="337" t="s">
        <v>71</v>
      </c>
      <c r="C51" s="338"/>
      <c r="D51" s="337" t="s">
        <v>69</v>
      </c>
      <c r="E51" s="338"/>
      <c r="F51" s="337" t="s">
        <v>68</v>
      </c>
      <c r="G51" s="338"/>
      <c r="H51" s="337" t="s">
        <v>70</v>
      </c>
      <c r="I51" s="338"/>
      <c r="J51" s="226" t="s">
        <v>1</v>
      </c>
    </row>
    <row r="52" spans="1:10" s="30" customFormat="1" ht="12.25" customHeight="1" thickBot="1" x14ac:dyDescent="0.4">
      <c r="A52" s="243" t="s">
        <v>10</v>
      </c>
      <c r="B52" s="279" t="s">
        <v>4</v>
      </c>
      <c r="C52" s="280" t="s">
        <v>0</v>
      </c>
      <c r="D52" s="281" t="s">
        <v>4</v>
      </c>
      <c r="E52" s="280" t="s">
        <v>0</v>
      </c>
      <c r="F52" s="281" t="s">
        <v>4</v>
      </c>
      <c r="G52" s="280" t="s">
        <v>0</v>
      </c>
      <c r="H52" s="281" t="s">
        <v>4</v>
      </c>
      <c r="I52" s="282" t="s">
        <v>0</v>
      </c>
      <c r="J52" s="238"/>
    </row>
    <row r="53" spans="1:10" s="30" customFormat="1" ht="12.25" customHeight="1" x14ac:dyDescent="0.35">
      <c r="A53" s="46" t="s">
        <v>154</v>
      </c>
      <c r="B53" s="113"/>
      <c r="C53" s="114"/>
      <c r="D53" s="115"/>
      <c r="E53" s="114"/>
      <c r="F53" s="115"/>
      <c r="G53" s="114"/>
      <c r="H53" s="115"/>
      <c r="I53" s="116"/>
      <c r="J53" s="102"/>
    </row>
    <row r="54" spans="1:10" s="30" customFormat="1" ht="12.25" customHeight="1" x14ac:dyDescent="0.35">
      <c r="A54" s="8" t="s">
        <v>153</v>
      </c>
      <c r="B54" s="117"/>
      <c r="C54" s="52"/>
      <c r="D54" s="53"/>
      <c r="E54" s="52"/>
      <c r="F54" s="53"/>
      <c r="G54" s="52"/>
      <c r="H54" s="53"/>
      <c r="I54" s="15"/>
      <c r="J54" s="88"/>
    </row>
    <row r="55" spans="1:10" s="30" customFormat="1" ht="12.75" customHeight="1" x14ac:dyDescent="0.35">
      <c r="A55" s="8" t="s">
        <v>152</v>
      </c>
      <c r="B55" s="118"/>
      <c r="C55" s="119"/>
      <c r="D55" s="120"/>
      <c r="E55" s="119"/>
      <c r="F55" s="120"/>
      <c r="G55" s="119"/>
      <c r="H55" s="120"/>
      <c r="I55" s="91"/>
      <c r="J55" s="88"/>
    </row>
    <row r="56" spans="1:10" s="30" customFormat="1" ht="12.75" customHeight="1" thickBot="1" x14ac:dyDescent="0.4">
      <c r="A56" s="55" t="s">
        <v>135</v>
      </c>
      <c r="B56" s="118"/>
      <c r="C56" s="119"/>
      <c r="D56" s="120"/>
      <c r="E56" s="119"/>
      <c r="F56" s="120"/>
      <c r="G56" s="119"/>
      <c r="H56" s="120"/>
      <c r="I56" s="91"/>
      <c r="J56" s="92"/>
    </row>
    <row r="57" spans="1:10" s="30" customFormat="1" ht="15.65" thickBot="1" x14ac:dyDescent="0.4">
      <c r="A57" s="256" t="s">
        <v>57</v>
      </c>
      <c r="B57" s="283">
        <f t="shared" ref="B57:I57" si="3">SUM(B53:B56)</f>
        <v>0</v>
      </c>
      <c r="C57" s="241">
        <f t="shared" si="3"/>
        <v>0</v>
      </c>
      <c r="D57" s="284">
        <f t="shared" si="3"/>
        <v>0</v>
      </c>
      <c r="E57" s="241">
        <f t="shared" si="3"/>
        <v>0</v>
      </c>
      <c r="F57" s="284">
        <f t="shared" si="3"/>
        <v>0</v>
      </c>
      <c r="G57" s="241">
        <f t="shared" si="3"/>
        <v>0</v>
      </c>
      <c r="H57" s="284">
        <f t="shared" si="3"/>
        <v>0</v>
      </c>
      <c r="I57" s="285">
        <f t="shared" si="3"/>
        <v>0</v>
      </c>
      <c r="J57" s="242"/>
    </row>
    <row r="58" spans="1:10" s="30" customFormat="1" ht="16.5" customHeight="1" thickBot="1" x14ac:dyDescent="0.4">
      <c r="A58" s="22"/>
      <c r="B58" s="23"/>
      <c r="C58" s="24"/>
      <c r="D58" s="24"/>
      <c r="E58" s="24"/>
      <c r="F58" s="24"/>
      <c r="G58" s="24"/>
      <c r="H58" s="24"/>
      <c r="I58" s="24"/>
      <c r="J58" s="20"/>
    </row>
    <row r="59" spans="1:10" s="30" customFormat="1" ht="36" customHeight="1" thickBot="1" x14ac:dyDescent="0.4">
      <c r="A59" s="231" t="s">
        <v>53</v>
      </c>
      <c r="B59" s="337" t="s">
        <v>71</v>
      </c>
      <c r="C59" s="338"/>
      <c r="D59" s="337" t="s">
        <v>69</v>
      </c>
      <c r="E59" s="338"/>
      <c r="F59" s="337" t="s">
        <v>68</v>
      </c>
      <c r="G59" s="338"/>
      <c r="H59" s="337" t="s">
        <v>70</v>
      </c>
      <c r="I59" s="338"/>
      <c r="J59" s="230" t="s">
        <v>1</v>
      </c>
    </row>
    <row r="60" spans="1:10" s="30" customFormat="1" ht="12.75" customHeight="1" x14ac:dyDescent="0.35">
      <c r="A60" s="231" t="s">
        <v>16</v>
      </c>
      <c r="B60" s="244" t="s">
        <v>17</v>
      </c>
      <c r="C60" s="272" t="s">
        <v>0</v>
      </c>
      <c r="D60" s="244" t="s">
        <v>17</v>
      </c>
      <c r="E60" s="272" t="s">
        <v>0</v>
      </c>
      <c r="F60" s="244" t="s">
        <v>17</v>
      </c>
      <c r="G60" s="272" t="s">
        <v>0</v>
      </c>
      <c r="H60" s="244" t="s">
        <v>17</v>
      </c>
      <c r="I60" s="272" t="s">
        <v>0</v>
      </c>
      <c r="J60" s="286"/>
    </row>
    <row r="61" spans="1:10" s="30" customFormat="1" ht="12.25" customHeight="1" x14ac:dyDescent="0.35">
      <c r="A61" s="12" t="s">
        <v>215</v>
      </c>
      <c r="B61" s="93"/>
      <c r="C61" s="52"/>
      <c r="D61" s="130"/>
      <c r="E61" s="52"/>
      <c r="F61" s="130"/>
      <c r="G61" s="52"/>
      <c r="H61" s="130"/>
      <c r="I61" s="52"/>
      <c r="J61" s="121"/>
    </row>
    <row r="62" spans="1:10" s="30" customFormat="1" ht="12.25" customHeight="1" x14ac:dyDescent="0.35">
      <c r="A62" s="12" t="s">
        <v>149</v>
      </c>
      <c r="B62" s="93"/>
      <c r="C62" s="52"/>
      <c r="D62" s="130"/>
      <c r="E62" s="52"/>
      <c r="F62" s="130"/>
      <c r="G62" s="52"/>
      <c r="H62" s="130"/>
      <c r="I62" s="52"/>
      <c r="J62" s="121"/>
    </row>
    <row r="63" spans="1:10" s="30" customFormat="1" ht="12.25" customHeight="1" x14ac:dyDescent="0.35">
      <c r="A63" s="56" t="s">
        <v>150</v>
      </c>
      <c r="B63" s="93"/>
      <c r="C63" s="52"/>
      <c r="D63" s="130"/>
      <c r="E63" s="52"/>
      <c r="F63" s="130"/>
      <c r="G63" s="52"/>
      <c r="H63" s="130"/>
      <c r="I63" s="52"/>
      <c r="J63" s="121"/>
    </row>
    <row r="64" spans="1:10" s="30" customFormat="1" ht="12.25" customHeight="1" thickBot="1" x14ac:dyDescent="0.4">
      <c r="A64" s="21" t="s">
        <v>151</v>
      </c>
      <c r="B64" s="122"/>
      <c r="C64" s="123"/>
      <c r="D64" s="131"/>
      <c r="E64" s="123"/>
      <c r="F64" s="131"/>
      <c r="G64" s="123"/>
      <c r="H64" s="131"/>
      <c r="I64" s="123"/>
      <c r="J64" s="124"/>
    </row>
    <row r="65" spans="1:10" s="30" customFormat="1" ht="15.8" customHeight="1" thickBot="1" x14ac:dyDescent="0.4">
      <c r="A65" s="239" t="s">
        <v>59</v>
      </c>
      <c r="B65" s="377">
        <f>SUM(C61:C64)</f>
        <v>0</v>
      </c>
      <c r="C65" s="492"/>
      <c r="D65" s="377">
        <f>SUM(E61:E64)</f>
        <v>0</v>
      </c>
      <c r="E65" s="492"/>
      <c r="F65" s="377">
        <f>SUM(G61:G64)</f>
        <v>0</v>
      </c>
      <c r="G65" s="492"/>
      <c r="H65" s="377">
        <f>SUM(I61:I64)</f>
        <v>0</v>
      </c>
      <c r="I65" s="492"/>
      <c r="J65" s="287"/>
    </row>
    <row r="66" spans="1:10" s="30" customFormat="1" ht="16.5" customHeight="1" thickBot="1" x14ac:dyDescent="0.4">
      <c r="A66" s="239" t="s">
        <v>90</v>
      </c>
      <c r="B66" s="503">
        <f>SUM(C49+C57)</f>
        <v>0</v>
      </c>
      <c r="C66" s="504"/>
      <c r="D66" s="503">
        <f>SUM(E57+E49)</f>
        <v>0</v>
      </c>
      <c r="E66" s="504"/>
      <c r="F66" s="505">
        <f>SUM(G57+G49)</f>
        <v>0</v>
      </c>
      <c r="G66" s="504"/>
      <c r="H66" s="505">
        <f>SUM(I57+I49)</f>
        <v>0</v>
      </c>
      <c r="I66" s="504"/>
      <c r="J66" s="287"/>
    </row>
    <row r="67" spans="1:10" s="30" customFormat="1" ht="16.5" customHeight="1" thickBot="1" x14ac:dyDescent="0.4">
      <c r="A67" s="252" t="s">
        <v>91</v>
      </c>
      <c r="B67" s="447">
        <f>SUM(B66+B65)</f>
        <v>0</v>
      </c>
      <c r="C67" s="448"/>
      <c r="D67" s="447">
        <f>SUM(D66+D65)</f>
        <v>0</v>
      </c>
      <c r="E67" s="448"/>
      <c r="F67" s="502">
        <f>SUM(F66+F65)</f>
        <v>0</v>
      </c>
      <c r="G67" s="448"/>
      <c r="H67" s="502">
        <f>SUM(H66+H65)</f>
        <v>0</v>
      </c>
      <c r="I67" s="448"/>
      <c r="J67" s="288"/>
    </row>
    <row r="68" spans="1:10" s="30" customFormat="1" ht="17" thickBot="1" x14ac:dyDescent="0.4">
      <c r="A68" s="442" t="s">
        <v>66</v>
      </c>
      <c r="B68" s="443"/>
      <c r="C68" s="443"/>
      <c r="D68" s="443"/>
      <c r="E68" s="443"/>
      <c r="F68" s="443"/>
      <c r="G68" s="443"/>
      <c r="H68" s="443"/>
      <c r="I68" s="443"/>
      <c r="J68" s="444"/>
    </row>
    <row r="69" spans="1:10" s="30" customFormat="1" ht="36" customHeight="1" thickBot="1" x14ac:dyDescent="0.4">
      <c r="A69" s="289" t="s">
        <v>54</v>
      </c>
      <c r="B69" s="341" t="s">
        <v>71</v>
      </c>
      <c r="C69" s="342"/>
      <c r="D69" s="341" t="s">
        <v>69</v>
      </c>
      <c r="E69" s="342"/>
      <c r="F69" s="341" t="s">
        <v>68</v>
      </c>
      <c r="G69" s="342"/>
      <c r="H69" s="341" t="s">
        <v>70</v>
      </c>
      <c r="I69" s="342"/>
      <c r="J69" s="238" t="s">
        <v>1</v>
      </c>
    </row>
    <row r="70" spans="1:10" s="30" customFormat="1" ht="12.25" customHeight="1" x14ac:dyDescent="0.35">
      <c r="A70" s="46" t="s">
        <v>117</v>
      </c>
      <c r="B70" s="374"/>
      <c r="C70" s="402"/>
      <c r="D70" s="478"/>
      <c r="E70" s="375"/>
      <c r="F70" s="478"/>
      <c r="G70" s="375"/>
      <c r="H70" s="478"/>
      <c r="I70" s="375"/>
      <c r="J70" s="102"/>
    </row>
    <row r="71" spans="1:10" s="30" customFormat="1" ht="12.25" customHeight="1" x14ac:dyDescent="0.35">
      <c r="A71" s="8" t="s">
        <v>137</v>
      </c>
      <c r="B71" s="366"/>
      <c r="C71" s="367"/>
      <c r="D71" s="457"/>
      <c r="E71" s="376"/>
      <c r="F71" s="457"/>
      <c r="G71" s="376"/>
      <c r="H71" s="457"/>
      <c r="I71" s="376"/>
      <c r="J71" s="88" t="s">
        <v>20</v>
      </c>
    </row>
    <row r="72" spans="1:10" s="30" customFormat="1" ht="12.25" customHeight="1" x14ac:dyDescent="0.35">
      <c r="A72" s="8" t="s">
        <v>216</v>
      </c>
      <c r="B72" s="366"/>
      <c r="C72" s="367"/>
      <c r="D72" s="457"/>
      <c r="E72" s="376"/>
      <c r="F72" s="457"/>
      <c r="G72" s="376"/>
      <c r="H72" s="457"/>
      <c r="I72" s="376"/>
      <c r="J72" s="92"/>
    </row>
    <row r="73" spans="1:10" s="30" customFormat="1" ht="12.25" customHeight="1" x14ac:dyDescent="0.35">
      <c r="A73" s="8" t="s">
        <v>217</v>
      </c>
      <c r="B73" s="366"/>
      <c r="C73" s="367"/>
      <c r="D73" s="457"/>
      <c r="E73" s="376"/>
      <c r="F73" s="457"/>
      <c r="G73" s="376"/>
      <c r="H73" s="457"/>
      <c r="I73" s="376"/>
      <c r="J73" s="92"/>
    </row>
    <row r="74" spans="1:10" s="30" customFormat="1" ht="29.9" x14ac:dyDescent="0.35">
      <c r="A74" s="58" t="s">
        <v>177</v>
      </c>
      <c r="B74" s="366"/>
      <c r="C74" s="367"/>
      <c r="D74" s="457"/>
      <c r="E74" s="376"/>
      <c r="F74" s="457"/>
      <c r="G74" s="376"/>
      <c r="H74" s="457"/>
      <c r="I74" s="376"/>
      <c r="J74" s="92" t="s">
        <v>218</v>
      </c>
    </row>
    <row r="75" spans="1:10" s="30" customFormat="1" ht="15.65" thickBot="1" x14ac:dyDescent="0.4">
      <c r="A75" s="77" t="s">
        <v>219</v>
      </c>
      <c r="B75" s="366"/>
      <c r="C75" s="367"/>
      <c r="D75" s="457"/>
      <c r="E75" s="376"/>
      <c r="F75" s="457"/>
      <c r="G75" s="376"/>
      <c r="H75" s="457"/>
      <c r="I75" s="376"/>
      <c r="J75" s="92"/>
    </row>
    <row r="76" spans="1:10" s="30" customFormat="1" ht="14.95" customHeight="1" thickBot="1" x14ac:dyDescent="0.4">
      <c r="A76" s="256" t="s">
        <v>92</v>
      </c>
      <c r="B76" s="392">
        <f>SUM(B70:C75)</f>
        <v>0</v>
      </c>
      <c r="C76" s="399"/>
      <c r="D76" s="392">
        <f>SUM(D70:E75)</f>
        <v>0</v>
      </c>
      <c r="E76" s="393"/>
      <c r="F76" s="392">
        <f>SUM(F70:G75)</f>
        <v>0</v>
      </c>
      <c r="G76" s="393"/>
      <c r="H76" s="392">
        <f>SUM(H70:I75)</f>
        <v>0</v>
      </c>
      <c r="I76" s="393"/>
      <c r="J76" s="278"/>
    </row>
    <row r="77" spans="1:10" s="30" customFormat="1" ht="16.5" customHeight="1" thickBot="1" x14ac:dyDescent="0.4">
      <c r="A77" s="22"/>
      <c r="B77" s="31"/>
      <c r="C77" s="32"/>
      <c r="D77" s="32"/>
      <c r="E77" s="32"/>
      <c r="F77" s="32"/>
      <c r="G77" s="32"/>
      <c r="H77" s="32"/>
      <c r="I77" s="32"/>
      <c r="J77" s="20"/>
    </row>
    <row r="78" spans="1:10" s="30" customFormat="1" ht="36" customHeight="1" thickBot="1" x14ac:dyDescent="0.4">
      <c r="A78" s="243" t="s">
        <v>55</v>
      </c>
      <c r="B78" s="341" t="s">
        <v>71</v>
      </c>
      <c r="C78" s="342"/>
      <c r="D78" s="341" t="s">
        <v>69</v>
      </c>
      <c r="E78" s="342"/>
      <c r="F78" s="341" t="s">
        <v>68</v>
      </c>
      <c r="G78" s="342"/>
      <c r="H78" s="341" t="s">
        <v>70</v>
      </c>
      <c r="I78" s="342"/>
      <c r="J78" s="238" t="s">
        <v>1</v>
      </c>
    </row>
    <row r="79" spans="1:10" s="30" customFormat="1" ht="12.25" customHeight="1" x14ac:dyDescent="0.35">
      <c r="A79" s="8" t="s">
        <v>138</v>
      </c>
      <c r="B79" s="374"/>
      <c r="C79" s="375"/>
      <c r="D79" s="478"/>
      <c r="E79" s="375"/>
      <c r="F79" s="478"/>
      <c r="G79" s="375"/>
      <c r="H79" s="478"/>
      <c r="I79" s="375"/>
      <c r="J79" s="125"/>
    </row>
    <row r="80" spans="1:10" s="30" customFormat="1" ht="12.25" customHeight="1" x14ac:dyDescent="0.35">
      <c r="A80" s="16" t="s">
        <v>141</v>
      </c>
      <c r="B80" s="397"/>
      <c r="C80" s="470"/>
      <c r="D80" s="457"/>
      <c r="E80" s="376"/>
      <c r="F80" s="457"/>
      <c r="G80" s="376"/>
      <c r="H80" s="457"/>
      <c r="I80" s="376"/>
      <c r="J80" s="88"/>
    </row>
    <row r="81" spans="1:10" s="30" customFormat="1" ht="12.25" customHeight="1" x14ac:dyDescent="0.35">
      <c r="A81" s="16" t="s">
        <v>179</v>
      </c>
      <c r="B81" s="415"/>
      <c r="C81" s="416"/>
      <c r="D81" s="458"/>
      <c r="E81" s="462"/>
      <c r="F81" s="458"/>
      <c r="G81" s="462"/>
      <c r="H81" s="458"/>
      <c r="I81" s="462"/>
      <c r="J81" s="92"/>
    </row>
    <row r="82" spans="1:10" s="30" customFormat="1" ht="12.25" customHeight="1" thickBot="1" x14ac:dyDescent="0.4">
      <c r="A82" s="16" t="s">
        <v>136</v>
      </c>
      <c r="B82" s="397"/>
      <c r="C82" s="470"/>
      <c r="D82" s="460"/>
      <c r="E82" s="463"/>
      <c r="F82" s="460"/>
      <c r="G82" s="463"/>
      <c r="H82" s="460"/>
      <c r="I82" s="463"/>
      <c r="J82" s="92"/>
    </row>
    <row r="83" spans="1:10" s="30" customFormat="1" ht="12.75" customHeight="1" thickBot="1" x14ac:dyDescent="0.4">
      <c r="A83" s="256" t="s">
        <v>93</v>
      </c>
      <c r="B83" s="392">
        <f>SUM(B79:C82)</f>
        <v>0</v>
      </c>
      <c r="C83" s="393"/>
      <c r="D83" s="392">
        <f>SUM(D79:E82)</f>
        <v>0</v>
      </c>
      <c r="E83" s="393"/>
      <c r="F83" s="392">
        <f>SUM(F79:G82)</f>
        <v>0</v>
      </c>
      <c r="G83" s="393"/>
      <c r="H83" s="392">
        <f>SUM(H79:I82)</f>
        <v>0</v>
      </c>
      <c r="I83" s="393"/>
      <c r="J83" s="278"/>
    </row>
    <row r="84" spans="1:10" s="30" customFormat="1" ht="15.8" customHeight="1" thickBot="1" x14ac:dyDescent="0.4">
      <c r="A84" s="22"/>
      <c r="B84" s="31"/>
      <c r="C84" s="32"/>
      <c r="D84" s="32"/>
      <c r="E84" s="32"/>
      <c r="F84" s="32"/>
      <c r="G84" s="32"/>
      <c r="H84" s="32"/>
      <c r="I84" s="32"/>
      <c r="J84" s="20"/>
    </row>
    <row r="85" spans="1:10" s="30" customFormat="1" ht="36" customHeight="1" thickBot="1" x14ac:dyDescent="0.4">
      <c r="A85" s="243" t="s">
        <v>56</v>
      </c>
      <c r="B85" s="337" t="s">
        <v>71</v>
      </c>
      <c r="C85" s="338"/>
      <c r="D85" s="337" t="s">
        <v>69</v>
      </c>
      <c r="E85" s="338"/>
      <c r="F85" s="337" t="s">
        <v>68</v>
      </c>
      <c r="G85" s="338"/>
      <c r="H85" s="337" t="s">
        <v>70</v>
      </c>
      <c r="I85" s="338"/>
      <c r="J85" s="226" t="s">
        <v>1</v>
      </c>
    </row>
    <row r="86" spans="1:10" s="30" customFormat="1" ht="12.25" customHeight="1" x14ac:dyDescent="0.35">
      <c r="A86" s="8" t="s">
        <v>139</v>
      </c>
      <c r="B86" s="366"/>
      <c r="C86" s="376"/>
      <c r="D86" s="457"/>
      <c r="E86" s="376"/>
      <c r="F86" s="457"/>
      <c r="G86" s="376"/>
      <c r="H86" s="457"/>
      <c r="I86" s="376"/>
      <c r="J86" s="84"/>
    </row>
    <row r="87" spans="1:10" s="30" customFormat="1" ht="12.25" customHeight="1" x14ac:dyDescent="0.35">
      <c r="A87" s="16" t="s">
        <v>140</v>
      </c>
      <c r="B87" s="397"/>
      <c r="C87" s="470"/>
      <c r="D87" s="457"/>
      <c r="E87" s="376"/>
      <c r="F87" s="457"/>
      <c r="G87" s="376"/>
      <c r="H87" s="457"/>
      <c r="I87" s="376"/>
      <c r="J87" s="88"/>
    </row>
    <row r="88" spans="1:10" s="30" customFormat="1" ht="12.25" customHeight="1" x14ac:dyDescent="0.35">
      <c r="A88" s="16" t="s">
        <v>178</v>
      </c>
      <c r="B88" s="415"/>
      <c r="C88" s="416"/>
      <c r="D88" s="458"/>
      <c r="E88" s="462"/>
      <c r="F88" s="458"/>
      <c r="G88" s="462"/>
      <c r="H88" s="458"/>
      <c r="I88" s="462"/>
      <c r="J88" s="92"/>
    </row>
    <row r="89" spans="1:10" s="30" customFormat="1" ht="12.25" customHeight="1" thickBot="1" x14ac:dyDescent="0.4">
      <c r="A89" s="16" t="s">
        <v>142</v>
      </c>
      <c r="B89" s="481"/>
      <c r="C89" s="463"/>
      <c r="D89" s="460"/>
      <c r="E89" s="463"/>
      <c r="F89" s="460"/>
      <c r="G89" s="463"/>
      <c r="H89" s="460"/>
      <c r="I89" s="463"/>
      <c r="J89" s="92" t="s">
        <v>21</v>
      </c>
    </row>
    <row r="90" spans="1:10" s="30" customFormat="1" ht="15.8" customHeight="1" thickBot="1" x14ac:dyDescent="0.4">
      <c r="A90" s="239" t="s">
        <v>94</v>
      </c>
      <c r="B90" s="392">
        <f>SUM(B86:C89)</f>
        <v>0</v>
      </c>
      <c r="C90" s="393"/>
      <c r="D90" s="392">
        <f>SUM(D86:E89)</f>
        <v>0</v>
      </c>
      <c r="E90" s="393"/>
      <c r="F90" s="392">
        <f>SUM(F86:G89)</f>
        <v>0</v>
      </c>
      <c r="G90" s="393"/>
      <c r="H90" s="392">
        <f>SUM(H86:I89)</f>
        <v>0</v>
      </c>
      <c r="I90" s="393"/>
      <c r="J90" s="278"/>
    </row>
    <row r="91" spans="1:10" s="30" customFormat="1" ht="16.5" customHeight="1" thickBot="1" x14ac:dyDescent="0.4">
      <c r="A91" s="256" t="s">
        <v>95</v>
      </c>
      <c r="B91" s="377">
        <f>SUM(B76, B83, B90)</f>
        <v>0</v>
      </c>
      <c r="C91" s="393"/>
      <c r="D91" s="392">
        <f>SUM(D90+D83+D76)</f>
        <v>0</v>
      </c>
      <c r="E91" s="393"/>
      <c r="F91" s="392">
        <f>SUM(F90+F83+F76)</f>
        <v>0</v>
      </c>
      <c r="G91" s="393"/>
      <c r="H91" s="392">
        <f>SUM(H90+H83+H76)</f>
        <v>0</v>
      </c>
      <c r="I91" s="393"/>
      <c r="J91" s="278"/>
    </row>
    <row r="92" spans="1:10" s="30" customFormat="1" ht="120.75" customHeight="1" thickBot="1" x14ac:dyDescent="0.4">
      <c r="A92" s="368" t="s">
        <v>128</v>
      </c>
      <c r="B92" s="369"/>
      <c r="C92" s="369"/>
      <c r="D92" s="369"/>
      <c r="E92" s="369"/>
      <c r="F92" s="369"/>
      <c r="G92" s="369"/>
      <c r="H92" s="369"/>
      <c r="I92" s="369"/>
      <c r="J92" s="370"/>
    </row>
    <row r="93" spans="1:10" s="30" customFormat="1" ht="16.5" customHeight="1" x14ac:dyDescent="0.35">
      <c r="A93" s="34"/>
      <c r="B93" s="35"/>
      <c r="C93" s="35"/>
      <c r="D93" s="35"/>
      <c r="E93" s="35"/>
      <c r="F93" s="35"/>
      <c r="G93" s="35"/>
      <c r="H93" s="35"/>
      <c r="I93" s="35"/>
      <c r="J93" s="35"/>
    </row>
    <row r="94" spans="1:10" x14ac:dyDescent="0.35">
      <c r="B94" s="59"/>
      <c r="C94" s="59"/>
    </row>
    <row r="95" spans="1:10" s="37" customFormat="1" ht="7.5" customHeight="1" thickBot="1" x14ac:dyDescent="0.4">
      <c r="A95" s="36"/>
      <c r="B95" s="60"/>
      <c r="C95" s="51"/>
      <c r="D95" s="51"/>
      <c r="E95" s="51"/>
      <c r="F95" s="51"/>
      <c r="G95" s="51"/>
      <c r="H95" s="51"/>
      <c r="I95" s="51"/>
      <c r="J95" s="27"/>
    </row>
    <row r="96" spans="1:10" s="30" customFormat="1" ht="16.5" customHeight="1" thickBot="1" x14ac:dyDescent="0.4">
      <c r="A96" s="371" t="s">
        <v>65</v>
      </c>
      <c r="B96" s="372"/>
      <c r="C96" s="372"/>
      <c r="D96" s="372"/>
      <c r="E96" s="372"/>
      <c r="F96" s="372"/>
      <c r="G96" s="372"/>
      <c r="H96" s="372"/>
      <c r="I96" s="372"/>
      <c r="J96" s="373"/>
    </row>
    <row r="97" spans="1:10" s="30" customFormat="1" ht="36" customHeight="1" thickBot="1" x14ac:dyDescent="0.4">
      <c r="A97" s="231" t="s">
        <v>11</v>
      </c>
      <c r="B97" s="341" t="s">
        <v>71</v>
      </c>
      <c r="C97" s="476"/>
      <c r="D97" s="406" t="s">
        <v>69</v>
      </c>
      <c r="E97" s="407"/>
      <c r="F97" s="476" t="s">
        <v>68</v>
      </c>
      <c r="G97" s="342"/>
      <c r="H97" s="341" t="s">
        <v>70</v>
      </c>
      <c r="I97" s="342"/>
      <c r="J97" s="238" t="s">
        <v>1</v>
      </c>
    </row>
    <row r="98" spans="1:10" s="30" customFormat="1" ht="12.25" customHeight="1" x14ac:dyDescent="0.35">
      <c r="A98" s="6" t="s">
        <v>143</v>
      </c>
      <c r="B98" s="488"/>
      <c r="C98" s="489"/>
      <c r="D98" s="474"/>
      <c r="E98" s="475"/>
      <c r="F98" s="479"/>
      <c r="G98" s="475"/>
      <c r="H98" s="474"/>
      <c r="I98" s="475"/>
      <c r="J98" s="102"/>
    </row>
    <row r="99" spans="1:10" s="30" customFormat="1" ht="12.25" customHeight="1" x14ac:dyDescent="0.35">
      <c r="A99" s="8" t="s">
        <v>220</v>
      </c>
      <c r="B99" s="435"/>
      <c r="C99" s="418"/>
      <c r="D99" s="482"/>
      <c r="E99" s="436"/>
      <c r="F99" s="480"/>
      <c r="G99" s="436"/>
      <c r="H99" s="482"/>
      <c r="I99" s="436"/>
      <c r="J99" s="88" t="s">
        <v>221</v>
      </c>
    </row>
    <row r="100" spans="1:10" s="30" customFormat="1" ht="12.25" customHeight="1" x14ac:dyDescent="0.35">
      <c r="A100" s="8" t="s">
        <v>196</v>
      </c>
      <c r="B100" s="435"/>
      <c r="C100" s="418"/>
      <c r="D100" s="482"/>
      <c r="E100" s="436"/>
      <c r="F100" s="480"/>
      <c r="G100" s="436"/>
      <c r="H100" s="482"/>
      <c r="I100" s="436"/>
      <c r="J100" s="88"/>
    </row>
    <row r="101" spans="1:10" s="30" customFormat="1" ht="12.25" customHeight="1" x14ac:dyDescent="0.35">
      <c r="A101" s="8" t="s">
        <v>163</v>
      </c>
      <c r="B101" s="471"/>
      <c r="C101" s="472"/>
      <c r="D101" s="464"/>
      <c r="E101" s="465"/>
      <c r="F101" s="459"/>
      <c r="G101" s="462"/>
      <c r="H101" s="458"/>
      <c r="I101" s="462"/>
      <c r="J101" s="88"/>
    </row>
    <row r="102" spans="1:10" s="30" customFormat="1" ht="12.25" customHeight="1" x14ac:dyDescent="0.35">
      <c r="A102" s="8" t="s">
        <v>162</v>
      </c>
      <c r="B102" s="366"/>
      <c r="C102" s="376"/>
      <c r="D102" s="457"/>
      <c r="E102" s="376"/>
      <c r="F102" s="457"/>
      <c r="G102" s="376"/>
      <c r="H102" s="457"/>
      <c r="I102" s="376"/>
      <c r="J102" s="88"/>
    </row>
    <row r="103" spans="1:10" s="30" customFormat="1" ht="27" customHeight="1" thickBot="1" x14ac:dyDescent="0.4">
      <c r="A103" s="76" t="s">
        <v>197</v>
      </c>
      <c r="B103" s="397"/>
      <c r="C103" s="470"/>
      <c r="D103" s="469"/>
      <c r="E103" s="470"/>
      <c r="F103" s="469"/>
      <c r="G103" s="470"/>
      <c r="H103" s="469"/>
      <c r="I103" s="470"/>
      <c r="J103" s="92"/>
    </row>
    <row r="104" spans="1:10" s="30" customFormat="1" ht="16.5" customHeight="1" thickBot="1" x14ac:dyDescent="0.4">
      <c r="A104" s="262" t="s">
        <v>96</v>
      </c>
      <c r="B104" s="377">
        <f>SUM(B98:C103)</f>
        <v>0</v>
      </c>
      <c r="C104" s="501"/>
      <c r="D104" s="486">
        <f>SUM(D98:E103)</f>
        <v>0</v>
      </c>
      <c r="E104" s="380"/>
      <c r="F104" s="487">
        <f>SUM(F98:G103)</f>
        <v>0</v>
      </c>
      <c r="G104" s="378"/>
      <c r="H104" s="377">
        <f>SUM(H98:I103)</f>
        <v>0</v>
      </c>
      <c r="I104" s="378"/>
      <c r="J104" s="278"/>
    </row>
    <row r="105" spans="1:10" s="30" customFormat="1" ht="59.95" customHeight="1" thickBot="1" x14ac:dyDescent="0.4">
      <c r="A105" s="368" t="s">
        <v>129</v>
      </c>
      <c r="B105" s="369"/>
      <c r="C105" s="369"/>
      <c r="D105" s="408"/>
      <c r="E105" s="408"/>
      <c r="F105" s="369"/>
      <c r="G105" s="369"/>
      <c r="H105" s="369"/>
      <c r="I105" s="369"/>
      <c r="J105" s="370"/>
    </row>
    <row r="106" spans="1:10" s="30" customFormat="1" ht="16.5" customHeight="1" thickBot="1" x14ac:dyDescent="0.4">
      <c r="A106" s="38"/>
      <c r="B106" s="39"/>
      <c r="C106" s="40"/>
      <c r="D106" s="40"/>
      <c r="E106" s="40"/>
      <c r="F106" s="40"/>
      <c r="G106" s="40"/>
      <c r="H106" s="40"/>
      <c r="I106" s="40"/>
      <c r="J106" s="41"/>
    </row>
    <row r="107" spans="1:10" s="30" customFormat="1" ht="17" thickBot="1" x14ac:dyDescent="0.4">
      <c r="A107" s="371" t="s">
        <v>64</v>
      </c>
      <c r="B107" s="372"/>
      <c r="C107" s="372"/>
      <c r="D107" s="372"/>
      <c r="E107" s="372"/>
      <c r="F107" s="372"/>
      <c r="G107" s="372"/>
      <c r="H107" s="372"/>
      <c r="I107" s="372"/>
      <c r="J107" s="373"/>
    </row>
    <row r="108" spans="1:10" s="30" customFormat="1" ht="36" customHeight="1" thickBot="1" x14ac:dyDescent="0.4">
      <c r="A108" s="243" t="s">
        <v>11</v>
      </c>
      <c r="B108" s="337" t="s">
        <v>71</v>
      </c>
      <c r="C108" s="338"/>
      <c r="D108" s="337" t="s">
        <v>69</v>
      </c>
      <c r="E108" s="338"/>
      <c r="F108" s="337" t="s">
        <v>68</v>
      </c>
      <c r="G108" s="338"/>
      <c r="H108" s="337" t="s">
        <v>70</v>
      </c>
      <c r="I108" s="338"/>
      <c r="J108" s="226" t="s">
        <v>1</v>
      </c>
    </row>
    <row r="109" spans="1:10" s="30" customFormat="1" ht="12.25" customHeight="1" x14ac:dyDescent="0.35">
      <c r="A109" s="73" t="s">
        <v>198</v>
      </c>
      <c r="B109" s="440"/>
      <c r="C109" s="426"/>
      <c r="D109" s="485"/>
      <c r="E109" s="426"/>
      <c r="F109" s="485"/>
      <c r="G109" s="426"/>
      <c r="H109" s="485"/>
      <c r="I109" s="426"/>
      <c r="J109" s="87"/>
    </row>
    <row r="110" spans="1:10" s="30" customFormat="1" ht="12.25" customHeight="1" x14ac:dyDescent="0.35">
      <c r="A110" s="12" t="s">
        <v>199</v>
      </c>
      <c r="B110" s="435"/>
      <c r="C110" s="418"/>
      <c r="D110" s="482"/>
      <c r="E110" s="418"/>
      <c r="F110" s="482"/>
      <c r="G110" s="418"/>
      <c r="H110" s="482"/>
      <c r="I110" s="418"/>
      <c r="J110" s="88"/>
    </row>
    <row r="111" spans="1:10" ht="30.6" thickBot="1" x14ac:dyDescent="0.4">
      <c r="A111" s="75" t="s">
        <v>222</v>
      </c>
      <c r="B111" s="473"/>
      <c r="C111" s="412"/>
      <c r="D111" s="466"/>
      <c r="E111" s="412"/>
      <c r="F111" s="466"/>
      <c r="G111" s="412"/>
      <c r="H111" s="466"/>
      <c r="I111" s="412"/>
      <c r="J111" s="92"/>
    </row>
    <row r="112" spans="1:10" s="30" customFormat="1" ht="16.5" customHeight="1" thickBot="1" x14ac:dyDescent="0.4">
      <c r="A112" s="258" t="s">
        <v>97</v>
      </c>
      <c r="B112" s="377">
        <f>SUM(B109:C111)</f>
        <v>0</v>
      </c>
      <c r="C112" s="378"/>
      <c r="D112" s="377">
        <f>SUM(D109:E111)</f>
        <v>0</v>
      </c>
      <c r="E112" s="378"/>
      <c r="F112" s="377">
        <f>SUM(F109:G111)</f>
        <v>0</v>
      </c>
      <c r="G112" s="378"/>
      <c r="H112" s="377">
        <f>SUM(H109:I111)</f>
        <v>0</v>
      </c>
      <c r="I112" s="378"/>
      <c r="J112" s="278"/>
    </row>
    <row r="113" spans="1:10" s="30" customFormat="1" ht="59.95" customHeight="1" thickBot="1" x14ac:dyDescent="0.4">
      <c r="A113" s="368" t="s">
        <v>130</v>
      </c>
      <c r="B113" s="369"/>
      <c r="C113" s="369"/>
      <c r="D113" s="408"/>
      <c r="E113" s="408"/>
      <c r="F113" s="408"/>
      <c r="G113" s="408"/>
      <c r="H113" s="408"/>
      <c r="I113" s="408"/>
      <c r="J113" s="414"/>
    </row>
    <row r="114" spans="1:10" s="30" customFormat="1" ht="17.350000000000001" customHeight="1" thickBot="1" x14ac:dyDescent="0.4">
      <c r="A114" s="371" t="s">
        <v>63</v>
      </c>
      <c r="B114" s="372"/>
      <c r="C114" s="372"/>
      <c r="D114" s="372"/>
      <c r="E114" s="372"/>
      <c r="F114" s="372"/>
      <c r="G114" s="372"/>
      <c r="H114" s="372"/>
      <c r="I114" s="372"/>
      <c r="J114" s="373"/>
    </row>
    <row r="115" spans="1:10" s="30" customFormat="1" ht="36" customHeight="1" thickBot="1" x14ac:dyDescent="0.4">
      <c r="A115" s="243" t="s">
        <v>11</v>
      </c>
      <c r="B115" s="337" t="s">
        <v>71</v>
      </c>
      <c r="C115" s="338"/>
      <c r="D115" s="337" t="s">
        <v>69</v>
      </c>
      <c r="E115" s="338"/>
      <c r="F115" s="337" t="s">
        <v>68</v>
      </c>
      <c r="G115" s="338"/>
      <c r="H115" s="337" t="s">
        <v>70</v>
      </c>
      <c r="I115" s="338"/>
      <c r="J115" s="226" t="s">
        <v>1</v>
      </c>
    </row>
    <row r="116" spans="1:10" s="30" customFormat="1" ht="12.25" customHeight="1" x14ac:dyDescent="0.35">
      <c r="A116" s="42" t="s">
        <v>164</v>
      </c>
      <c r="B116" s="419"/>
      <c r="C116" s="445"/>
      <c r="D116" s="477"/>
      <c r="E116" s="445"/>
      <c r="F116" s="477"/>
      <c r="G116" s="445"/>
      <c r="H116" s="477"/>
      <c r="I116" s="445"/>
      <c r="J116" s="87"/>
    </row>
    <row r="117" spans="1:10" s="30" customFormat="1" ht="12.25" customHeight="1" x14ac:dyDescent="0.35">
      <c r="A117" s="43" t="s">
        <v>165</v>
      </c>
      <c r="B117" s="366"/>
      <c r="C117" s="376"/>
      <c r="D117" s="457"/>
      <c r="E117" s="376"/>
      <c r="F117" s="457"/>
      <c r="G117" s="376"/>
      <c r="H117" s="457"/>
      <c r="I117" s="376"/>
      <c r="J117" s="88"/>
    </row>
    <row r="118" spans="1:10" s="30" customFormat="1" ht="12.25" customHeight="1" x14ac:dyDescent="0.35">
      <c r="A118" s="43" t="s">
        <v>201</v>
      </c>
      <c r="B118" s="415"/>
      <c r="C118" s="416"/>
      <c r="D118" s="458"/>
      <c r="E118" s="462"/>
      <c r="F118" s="458"/>
      <c r="G118" s="462"/>
      <c r="H118" s="458"/>
      <c r="I118" s="462"/>
      <c r="J118" s="92"/>
    </row>
    <row r="119" spans="1:10" s="30" customFormat="1" ht="12.25" customHeight="1" thickBot="1" x14ac:dyDescent="0.4">
      <c r="A119" s="43" t="s">
        <v>166</v>
      </c>
      <c r="B119" s="481"/>
      <c r="C119" s="463"/>
      <c r="D119" s="460"/>
      <c r="E119" s="463"/>
      <c r="F119" s="460"/>
      <c r="G119" s="463"/>
      <c r="H119" s="460"/>
      <c r="I119" s="463"/>
      <c r="J119" s="97"/>
    </row>
    <row r="120" spans="1:10" s="30" customFormat="1" ht="16.5" customHeight="1" thickBot="1" x14ac:dyDescent="0.4">
      <c r="A120" s="258" t="s">
        <v>19</v>
      </c>
      <c r="B120" s="483">
        <f>SUM(B116:C119)</f>
        <v>0</v>
      </c>
      <c r="C120" s="484"/>
      <c r="D120" s="467">
        <f>SUM(D116:E119)</f>
        <v>0</v>
      </c>
      <c r="E120" s="468"/>
      <c r="F120" s="467">
        <f>SUM(F116:G119)</f>
        <v>0</v>
      </c>
      <c r="G120" s="468"/>
      <c r="H120" s="467">
        <f>SUM(H116:I119)</f>
        <v>0</v>
      </c>
      <c r="I120" s="468"/>
      <c r="J120" s="278"/>
    </row>
    <row r="121" spans="1:10" s="30" customFormat="1" ht="60.8" customHeight="1" thickBot="1" x14ac:dyDescent="0.4">
      <c r="A121" s="368" t="s">
        <v>167</v>
      </c>
      <c r="B121" s="369"/>
      <c r="C121" s="369"/>
      <c r="D121" s="369"/>
      <c r="E121" s="369"/>
      <c r="F121" s="369"/>
      <c r="G121" s="369"/>
      <c r="H121" s="369"/>
      <c r="I121" s="369"/>
      <c r="J121" s="370"/>
    </row>
    <row r="122" spans="1:10" s="30" customFormat="1" ht="16.5" customHeight="1" thickBot="1" x14ac:dyDescent="0.4">
      <c r="A122" s="34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s="30" customFormat="1" ht="16.5" customHeight="1" thickBot="1" x14ac:dyDescent="0.4">
      <c r="A123" s="371" t="s">
        <v>62</v>
      </c>
      <c r="B123" s="372"/>
      <c r="C123" s="372"/>
      <c r="D123" s="372"/>
      <c r="E123" s="372"/>
      <c r="F123" s="372"/>
      <c r="G123" s="372"/>
      <c r="H123" s="372"/>
      <c r="I123" s="372"/>
      <c r="J123" s="373"/>
    </row>
    <row r="124" spans="1:10" s="30" customFormat="1" ht="36" customHeight="1" thickBot="1" x14ac:dyDescent="0.4">
      <c r="A124" s="243" t="s">
        <v>11</v>
      </c>
      <c r="B124" s="341" t="s">
        <v>71</v>
      </c>
      <c r="C124" s="342"/>
      <c r="D124" s="341" t="s">
        <v>69</v>
      </c>
      <c r="E124" s="342"/>
      <c r="F124" s="341" t="s">
        <v>68</v>
      </c>
      <c r="G124" s="342"/>
      <c r="H124" s="341" t="s">
        <v>70</v>
      </c>
      <c r="I124" s="476"/>
      <c r="J124" s="246" t="s">
        <v>1</v>
      </c>
    </row>
    <row r="125" spans="1:10" s="30" customFormat="1" ht="12.25" customHeight="1" x14ac:dyDescent="0.35">
      <c r="A125" s="43" t="s">
        <v>169</v>
      </c>
      <c r="B125" s="419"/>
      <c r="C125" s="445"/>
      <c r="D125" s="477"/>
      <c r="E125" s="445"/>
      <c r="F125" s="477"/>
      <c r="G125" s="445"/>
      <c r="H125" s="477"/>
      <c r="I125" s="420"/>
      <c r="J125" s="126"/>
    </row>
    <row r="126" spans="1:10" s="30" customFormat="1" ht="12.25" customHeight="1" x14ac:dyDescent="0.35">
      <c r="A126" s="42" t="s">
        <v>168</v>
      </c>
      <c r="B126" s="366"/>
      <c r="C126" s="376"/>
      <c r="D126" s="457"/>
      <c r="E126" s="376"/>
      <c r="F126" s="457"/>
      <c r="G126" s="376"/>
      <c r="H126" s="457"/>
      <c r="I126" s="367"/>
      <c r="J126" s="88"/>
    </row>
    <row r="127" spans="1:10" s="30" customFormat="1" ht="12.25" customHeight="1" x14ac:dyDescent="0.35">
      <c r="A127" s="43" t="s">
        <v>170</v>
      </c>
      <c r="B127" s="366"/>
      <c r="C127" s="376"/>
      <c r="D127" s="457"/>
      <c r="E127" s="376"/>
      <c r="F127" s="457"/>
      <c r="G127" s="376"/>
      <c r="H127" s="457"/>
      <c r="I127" s="367"/>
      <c r="J127" s="88"/>
    </row>
    <row r="128" spans="1:10" s="30" customFormat="1" ht="40.6" customHeight="1" x14ac:dyDescent="0.35">
      <c r="A128" s="54" t="s">
        <v>223</v>
      </c>
      <c r="B128" s="415"/>
      <c r="C128" s="416"/>
      <c r="D128" s="458"/>
      <c r="E128" s="462"/>
      <c r="F128" s="458"/>
      <c r="G128" s="462"/>
      <c r="H128" s="458"/>
      <c r="I128" s="459"/>
      <c r="J128" s="88"/>
    </row>
    <row r="129" spans="1:10" s="30" customFormat="1" ht="12.25" customHeight="1" x14ac:dyDescent="0.35">
      <c r="A129" s="43" t="s">
        <v>171</v>
      </c>
      <c r="B129" s="366"/>
      <c r="C129" s="376"/>
      <c r="D129" s="457"/>
      <c r="E129" s="376"/>
      <c r="F129" s="457"/>
      <c r="G129" s="376"/>
      <c r="H129" s="457"/>
      <c r="I129" s="367"/>
      <c r="J129" s="88"/>
    </row>
    <row r="130" spans="1:10" s="30" customFormat="1" ht="12.25" customHeight="1" x14ac:dyDescent="0.35">
      <c r="A130" s="43" t="s">
        <v>172</v>
      </c>
      <c r="B130" s="366"/>
      <c r="C130" s="376"/>
      <c r="D130" s="457"/>
      <c r="E130" s="376"/>
      <c r="F130" s="457"/>
      <c r="G130" s="376"/>
      <c r="H130" s="457"/>
      <c r="I130" s="367"/>
      <c r="J130" s="88"/>
    </row>
    <row r="131" spans="1:10" s="30" customFormat="1" ht="12.25" customHeight="1" thickBot="1" x14ac:dyDescent="0.4">
      <c r="A131" s="43" t="s">
        <v>175</v>
      </c>
      <c r="B131" s="481"/>
      <c r="C131" s="463"/>
      <c r="D131" s="460"/>
      <c r="E131" s="463"/>
      <c r="F131" s="460"/>
      <c r="G131" s="463"/>
      <c r="H131" s="460"/>
      <c r="I131" s="461"/>
      <c r="J131" s="97"/>
    </row>
    <row r="132" spans="1:10" s="30" customFormat="1" ht="16.5" customHeight="1" thickBot="1" x14ac:dyDescent="0.4">
      <c r="A132" s="256" t="s">
        <v>99</v>
      </c>
      <c r="B132" s="377">
        <f xml:space="preserve"> SUM(B125:C131)</f>
        <v>0</v>
      </c>
      <c r="C132" s="393"/>
      <c r="D132" s="377">
        <f xml:space="preserve"> SUM(D125:E131)</f>
        <v>0</v>
      </c>
      <c r="E132" s="393"/>
      <c r="F132" s="377">
        <f xml:space="preserve"> SUM(F125:G131)</f>
        <v>0</v>
      </c>
      <c r="G132" s="393"/>
      <c r="H132" s="377">
        <f xml:space="preserve"> SUM(H125:I131)</f>
        <v>0</v>
      </c>
      <c r="I132" s="393"/>
      <c r="J132" s="290"/>
    </row>
    <row r="133" spans="1:10" s="30" customFormat="1" ht="59.95" customHeight="1" thickBot="1" x14ac:dyDescent="0.4">
      <c r="A133" s="368" t="s">
        <v>131</v>
      </c>
      <c r="B133" s="369"/>
      <c r="C133" s="369"/>
      <c r="D133" s="369"/>
      <c r="E133" s="369"/>
      <c r="F133" s="369"/>
      <c r="G133" s="369"/>
      <c r="H133" s="369"/>
      <c r="I133" s="369"/>
      <c r="J133" s="370"/>
    </row>
    <row r="134" spans="1:10" s="30" customFormat="1" ht="7.5" customHeight="1" thickBot="1" x14ac:dyDescent="0.4">
      <c r="A134" s="38"/>
      <c r="B134" s="39"/>
      <c r="C134" s="40"/>
      <c r="D134" s="40"/>
      <c r="E134" s="40"/>
      <c r="F134" s="40"/>
      <c r="G134" s="40"/>
      <c r="H134" s="40"/>
      <c r="I134" s="40"/>
      <c r="J134" s="41"/>
    </row>
    <row r="135" spans="1:10" s="30" customFormat="1" ht="16.5" customHeight="1" thickBot="1" x14ac:dyDescent="0.4">
      <c r="A135" s="371" t="s">
        <v>181</v>
      </c>
      <c r="B135" s="372"/>
      <c r="C135" s="372"/>
      <c r="D135" s="372"/>
      <c r="E135" s="372"/>
      <c r="F135" s="372"/>
      <c r="G135" s="372"/>
      <c r="H135" s="372"/>
      <c r="I135" s="372"/>
      <c r="J135" s="373"/>
    </row>
    <row r="136" spans="1:10" s="30" customFormat="1" ht="36" customHeight="1" thickBot="1" x14ac:dyDescent="0.4">
      <c r="A136" s="231" t="s">
        <v>11</v>
      </c>
      <c r="B136" s="341" t="s">
        <v>71</v>
      </c>
      <c r="C136" s="342"/>
      <c r="D136" s="341" t="s">
        <v>69</v>
      </c>
      <c r="E136" s="342"/>
      <c r="F136" s="341" t="s">
        <v>68</v>
      </c>
      <c r="G136" s="342"/>
      <c r="H136" s="341" t="s">
        <v>70</v>
      </c>
      <c r="I136" s="342"/>
      <c r="J136" s="230" t="s">
        <v>1</v>
      </c>
    </row>
    <row r="137" spans="1:10" s="30" customFormat="1" ht="13.6" customHeight="1" x14ac:dyDescent="0.35">
      <c r="A137" s="44" t="s">
        <v>173</v>
      </c>
      <c r="B137" s="381"/>
      <c r="C137" s="405"/>
      <c r="D137" s="381"/>
      <c r="E137" s="405"/>
      <c r="F137" s="381"/>
      <c r="G137" s="405"/>
      <c r="H137" s="381"/>
      <c r="I137" s="405"/>
      <c r="J137" s="99"/>
    </row>
    <row r="138" spans="1:10" s="30" customFormat="1" ht="13.6" customHeight="1" x14ac:dyDescent="0.35">
      <c r="A138" s="12" t="s">
        <v>226</v>
      </c>
      <c r="B138" s="381"/>
      <c r="C138" s="405"/>
      <c r="D138" s="381"/>
      <c r="E138" s="405"/>
      <c r="F138" s="381"/>
      <c r="G138" s="405"/>
      <c r="H138" s="381"/>
      <c r="I138" s="405"/>
      <c r="J138" s="100"/>
    </row>
    <row r="139" spans="1:10" s="30" customFormat="1" ht="12.25" customHeight="1" thickBot="1" x14ac:dyDescent="0.4">
      <c r="A139" s="45" t="s">
        <v>174</v>
      </c>
      <c r="B139" s="451"/>
      <c r="C139" s="452"/>
      <c r="D139" s="451"/>
      <c r="E139" s="452"/>
      <c r="F139" s="451"/>
      <c r="G139" s="452"/>
      <c r="H139" s="451"/>
      <c r="I139" s="452"/>
      <c r="J139" s="97"/>
    </row>
    <row r="140" spans="1:10" s="30" customFormat="1" ht="16.5" customHeight="1" thickBot="1" x14ac:dyDescent="0.4">
      <c r="A140" s="262" t="s">
        <v>100</v>
      </c>
      <c r="B140" s="379">
        <f>SUM(B137:C139)</f>
        <v>0</v>
      </c>
      <c r="C140" s="380"/>
      <c r="D140" s="379">
        <f>SUM(D137:E139)</f>
        <v>0</v>
      </c>
      <c r="E140" s="380"/>
      <c r="F140" s="379">
        <f>SUM(F137:G139)</f>
        <v>0</v>
      </c>
      <c r="G140" s="380"/>
      <c r="H140" s="379">
        <f>SUM(H137:I139)</f>
        <v>0</v>
      </c>
      <c r="I140" s="380"/>
      <c r="J140" s="287"/>
    </row>
    <row r="141" spans="1:10" s="30" customFormat="1" ht="59.3" customHeight="1" thickBot="1" x14ac:dyDescent="0.4">
      <c r="A141" s="368" t="s">
        <v>132</v>
      </c>
      <c r="B141" s="408"/>
      <c r="C141" s="408"/>
      <c r="D141" s="408"/>
      <c r="E141" s="408"/>
      <c r="F141" s="408"/>
      <c r="G141" s="408"/>
      <c r="H141" s="408"/>
      <c r="I141" s="408"/>
      <c r="J141" s="370"/>
    </row>
    <row r="142" spans="1:10" s="30" customFormat="1" ht="15.8" customHeight="1" thickBot="1" x14ac:dyDescent="0.4">
      <c r="A142" s="38"/>
      <c r="B142" s="39"/>
      <c r="C142" s="40"/>
      <c r="D142" s="40"/>
      <c r="E142" s="40"/>
      <c r="F142" s="40"/>
      <c r="G142" s="40"/>
      <c r="H142" s="40"/>
      <c r="I142" s="40"/>
      <c r="J142" s="41"/>
    </row>
    <row r="143" spans="1:10" s="30" customFormat="1" ht="17" thickBot="1" x14ac:dyDescent="0.4">
      <c r="A143" s="371" t="s">
        <v>185</v>
      </c>
      <c r="B143" s="372"/>
      <c r="C143" s="372"/>
      <c r="D143" s="372"/>
      <c r="E143" s="372"/>
      <c r="F143" s="372"/>
      <c r="G143" s="372"/>
      <c r="H143" s="372"/>
      <c r="I143" s="372"/>
      <c r="J143" s="373"/>
    </row>
    <row r="144" spans="1:10" s="30" customFormat="1" ht="36" customHeight="1" thickBot="1" x14ac:dyDescent="0.4">
      <c r="A144" s="264" t="s">
        <v>11</v>
      </c>
      <c r="B144" s="341" t="s">
        <v>71</v>
      </c>
      <c r="C144" s="342"/>
      <c r="D144" s="341" t="s">
        <v>69</v>
      </c>
      <c r="E144" s="342"/>
      <c r="F144" s="341" t="s">
        <v>68</v>
      </c>
      <c r="G144" s="342"/>
      <c r="H144" s="341" t="s">
        <v>70</v>
      </c>
      <c r="I144" s="342"/>
      <c r="J144" s="238" t="s">
        <v>1</v>
      </c>
    </row>
    <row r="145" spans="1:10" s="30" customFormat="1" ht="12.25" customHeight="1" x14ac:dyDescent="0.35">
      <c r="A145" s="46" t="s">
        <v>182</v>
      </c>
      <c r="B145" s="374"/>
      <c r="C145" s="375"/>
      <c r="D145" s="374"/>
      <c r="E145" s="375"/>
      <c r="F145" s="374"/>
      <c r="G145" s="375"/>
      <c r="H145" s="374"/>
      <c r="I145" s="375"/>
      <c r="J145" s="87"/>
    </row>
    <row r="146" spans="1:10" s="30" customFormat="1" ht="12.25" customHeight="1" thickBot="1" x14ac:dyDescent="0.4">
      <c r="A146" s="8" t="s">
        <v>183</v>
      </c>
      <c r="B146" s="366"/>
      <c r="C146" s="376"/>
      <c r="D146" s="366"/>
      <c r="E146" s="376"/>
      <c r="F146" s="366"/>
      <c r="G146" s="376"/>
      <c r="H146" s="366"/>
      <c r="I146" s="376"/>
      <c r="J146" s="88"/>
    </row>
    <row r="147" spans="1:10" s="30" customFormat="1" ht="15.65" thickBot="1" x14ac:dyDescent="0.4">
      <c r="A147" s="256" t="s">
        <v>184</v>
      </c>
      <c r="B147" s="377">
        <f>SUM(B145:C146)</f>
        <v>0</v>
      </c>
      <c r="C147" s="378"/>
      <c r="D147" s="377">
        <f>SUM(D145:E146)</f>
        <v>0</v>
      </c>
      <c r="E147" s="378"/>
      <c r="F147" s="377">
        <f>SUM(F145:G146)</f>
        <v>0</v>
      </c>
      <c r="G147" s="378"/>
      <c r="H147" s="377">
        <f>SUM(H145:I146)</f>
        <v>0</v>
      </c>
      <c r="I147" s="378"/>
      <c r="J147" s="278"/>
    </row>
    <row r="148" spans="1:10" s="30" customFormat="1" ht="60.8" customHeight="1" thickBot="1" x14ac:dyDescent="0.4">
      <c r="A148" s="368" t="s">
        <v>176</v>
      </c>
      <c r="B148" s="369"/>
      <c r="C148" s="369"/>
      <c r="D148" s="369"/>
      <c r="E148" s="369"/>
      <c r="F148" s="369"/>
      <c r="G148" s="369"/>
      <c r="H148" s="369"/>
      <c r="I148" s="369"/>
      <c r="J148" s="370"/>
    </row>
    <row r="149" spans="1:10" ht="17" thickBot="1" x14ac:dyDescent="0.4"/>
    <row r="150" spans="1:10" ht="17" thickBot="1" x14ac:dyDescent="0.4">
      <c r="A150" s="371" t="s">
        <v>187</v>
      </c>
      <c r="B150" s="372"/>
      <c r="C150" s="372"/>
      <c r="D150" s="372"/>
      <c r="E150" s="372"/>
      <c r="F150" s="372"/>
      <c r="G150" s="372"/>
      <c r="H150" s="372"/>
      <c r="I150" s="372"/>
      <c r="J150" s="373"/>
    </row>
    <row r="151" spans="1:10" ht="32.799999999999997" customHeight="1" thickBot="1" x14ac:dyDescent="0.4">
      <c r="A151" s="264" t="s">
        <v>11</v>
      </c>
      <c r="B151" s="341" t="s">
        <v>71</v>
      </c>
      <c r="C151" s="342"/>
      <c r="D151" s="341" t="s">
        <v>69</v>
      </c>
      <c r="E151" s="342"/>
      <c r="F151" s="341" t="s">
        <v>68</v>
      </c>
      <c r="G151" s="342"/>
      <c r="H151" s="341" t="s">
        <v>70</v>
      </c>
      <c r="I151" s="342"/>
      <c r="J151" s="238" t="s">
        <v>1</v>
      </c>
    </row>
    <row r="152" spans="1:10" x14ac:dyDescent="0.35">
      <c r="A152" s="102"/>
      <c r="B152" s="374"/>
      <c r="C152" s="375"/>
      <c r="D152" s="374"/>
      <c r="E152" s="375"/>
      <c r="F152" s="374"/>
      <c r="G152" s="375"/>
      <c r="H152" s="374"/>
      <c r="I152" s="375"/>
      <c r="J152" s="87"/>
    </row>
    <row r="153" spans="1:10" ht="17" thickBot="1" x14ac:dyDescent="0.4">
      <c r="A153" s="88"/>
      <c r="B153" s="366"/>
      <c r="C153" s="376"/>
      <c r="D153" s="366"/>
      <c r="E153" s="376"/>
      <c r="F153" s="366"/>
      <c r="G153" s="376"/>
      <c r="H153" s="366"/>
      <c r="I153" s="376"/>
      <c r="J153" s="88"/>
    </row>
    <row r="154" spans="1:10" ht="17" thickBot="1" x14ac:dyDescent="0.4">
      <c r="A154" s="256" t="s">
        <v>101</v>
      </c>
      <c r="B154" s="377">
        <f>SUM(B152:C153)</f>
        <v>0</v>
      </c>
      <c r="C154" s="378"/>
      <c r="D154" s="377">
        <f>SUM(D152:E153)</f>
        <v>0</v>
      </c>
      <c r="E154" s="378"/>
      <c r="F154" s="377">
        <f>SUM(F152:G153)</f>
        <v>0</v>
      </c>
      <c r="G154" s="378"/>
      <c r="H154" s="377">
        <f>SUM(H152:I153)</f>
        <v>0</v>
      </c>
      <c r="I154" s="378"/>
      <c r="J154" s="278"/>
    </row>
    <row r="155" spans="1:10" ht="67.95" customHeight="1" thickBot="1" x14ac:dyDescent="0.4">
      <c r="A155" s="368" t="s">
        <v>176</v>
      </c>
      <c r="B155" s="369"/>
      <c r="C155" s="369"/>
      <c r="D155" s="369"/>
      <c r="E155" s="369"/>
      <c r="F155" s="369"/>
      <c r="G155" s="369"/>
      <c r="H155" s="369"/>
      <c r="I155" s="369"/>
      <c r="J155" s="370"/>
    </row>
    <row r="159" spans="1:10" ht="16.5" customHeight="1" x14ac:dyDescent="0.35"/>
    <row r="160" spans="1:10" ht="16.5" customHeight="1" x14ac:dyDescent="0.35"/>
    <row r="162" spans="1:10" x14ac:dyDescent="0.35">
      <c r="A162" s="47"/>
      <c r="B162" s="48"/>
      <c r="C162" s="48"/>
      <c r="D162" s="48"/>
      <c r="E162" s="48"/>
      <c r="F162" s="48"/>
      <c r="G162" s="48"/>
      <c r="H162" s="48"/>
      <c r="I162" s="48"/>
      <c r="J162" s="49"/>
    </row>
    <row r="163" spans="1:10" x14ac:dyDescent="0.35">
      <c r="A163" s="47"/>
      <c r="B163" s="48"/>
      <c r="C163" s="48"/>
      <c r="D163" s="48"/>
      <c r="E163" s="48"/>
      <c r="F163" s="48"/>
      <c r="G163" s="48"/>
      <c r="H163" s="48"/>
      <c r="I163" s="48"/>
      <c r="J163" s="49"/>
    </row>
  </sheetData>
  <sheetProtection formatColumns="0" insertRows="0"/>
  <mergeCells count="398">
    <mergeCell ref="B31:C31"/>
    <mergeCell ref="A32:J32"/>
    <mergeCell ref="D31:E31"/>
    <mergeCell ref="H59:I59"/>
    <mergeCell ref="D66:E66"/>
    <mergeCell ref="F66:G66"/>
    <mergeCell ref="H66:I66"/>
    <mergeCell ref="B66:C66"/>
    <mergeCell ref="H69:I69"/>
    <mergeCell ref="B29:C29"/>
    <mergeCell ref="F30:G30"/>
    <mergeCell ref="F31:G31"/>
    <mergeCell ref="D67:E67"/>
    <mergeCell ref="F67:G67"/>
    <mergeCell ref="H67:I67"/>
    <mergeCell ref="B20:C20"/>
    <mergeCell ref="D20:E20"/>
    <mergeCell ref="B26:C26"/>
    <mergeCell ref="D26:E26"/>
    <mergeCell ref="F28:G28"/>
    <mergeCell ref="H26:I26"/>
    <mergeCell ref="H25:I25"/>
    <mergeCell ref="H24:I24"/>
    <mergeCell ref="H23:I23"/>
    <mergeCell ref="H22:I22"/>
    <mergeCell ref="D21:E21"/>
    <mergeCell ref="D25:E25"/>
    <mergeCell ref="B21:C21"/>
    <mergeCell ref="B25:C25"/>
    <mergeCell ref="B24:C24"/>
    <mergeCell ref="F20:G20"/>
    <mergeCell ref="F21:G21"/>
    <mergeCell ref="B22:C22"/>
    <mergeCell ref="H18:I18"/>
    <mergeCell ref="H17:I17"/>
    <mergeCell ref="F19:G19"/>
    <mergeCell ref="B19:C19"/>
    <mergeCell ref="B18:C18"/>
    <mergeCell ref="B17:C17"/>
    <mergeCell ref="D18:E18"/>
    <mergeCell ref="D19:E19"/>
    <mergeCell ref="D28:E28"/>
    <mergeCell ref="H28:I28"/>
    <mergeCell ref="A155:J155"/>
    <mergeCell ref="H16:I16"/>
    <mergeCell ref="H15:I15"/>
    <mergeCell ref="H14:I14"/>
    <mergeCell ref="H13:I13"/>
    <mergeCell ref="B10:C10"/>
    <mergeCell ref="D10:E10"/>
    <mergeCell ref="F10:G10"/>
    <mergeCell ref="H10:I10"/>
    <mergeCell ref="B11:C11"/>
    <mergeCell ref="F11:G11"/>
    <mergeCell ref="B12:C12"/>
    <mergeCell ref="B16:C16"/>
    <mergeCell ref="D16:E16"/>
    <mergeCell ref="B15:C15"/>
    <mergeCell ref="B14:C14"/>
    <mergeCell ref="B13:C13"/>
    <mergeCell ref="B23:C23"/>
    <mergeCell ref="H20:I20"/>
    <mergeCell ref="H21:I21"/>
    <mergeCell ref="B28:C28"/>
    <mergeCell ref="B27:C27"/>
    <mergeCell ref="F27:G27"/>
    <mergeCell ref="H19:I19"/>
    <mergeCell ref="B152:C152"/>
    <mergeCell ref="D152:E152"/>
    <mergeCell ref="F152:G152"/>
    <mergeCell ref="H152:I152"/>
    <mergeCell ref="B153:C153"/>
    <mergeCell ref="D153:E153"/>
    <mergeCell ref="F153:G153"/>
    <mergeCell ref="H153:I153"/>
    <mergeCell ref="B154:C154"/>
    <mergeCell ref="D154:E154"/>
    <mergeCell ref="F154:G154"/>
    <mergeCell ref="H154:I154"/>
    <mergeCell ref="A150:J150"/>
    <mergeCell ref="B151:C151"/>
    <mergeCell ref="D151:E151"/>
    <mergeCell ref="F151:G151"/>
    <mergeCell ref="H151:I151"/>
    <mergeCell ref="B102:C102"/>
    <mergeCell ref="B103:C103"/>
    <mergeCell ref="B99:C99"/>
    <mergeCell ref="B100:C100"/>
    <mergeCell ref="B104:C104"/>
    <mergeCell ref="A105:J105"/>
    <mergeCell ref="A107:J107"/>
    <mergeCell ref="B108:C108"/>
    <mergeCell ref="D108:E108"/>
    <mergeCell ref="F103:G103"/>
    <mergeCell ref="B132:C132"/>
    <mergeCell ref="A133:J133"/>
    <mergeCell ref="B112:C112"/>
    <mergeCell ref="A113:J113"/>
    <mergeCell ref="H110:I110"/>
    <mergeCell ref="H111:I111"/>
    <mergeCell ref="B110:C110"/>
    <mergeCell ref="F110:G110"/>
    <mergeCell ref="D110:E110"/>
    <mergeCell ref="D29:E29"/>
    <mergeCell ref="F9:G9"/>
    <mergeCell ref="F12:G12"/>
    <mergeCell ref="F13:G13"/>
    <mergeCell ref="F14:G14"/>
    <mergeCell ref="F15:G15"/>
    <mergeCell ref="F16:G16"/>
    <mergeCell ref="F17:G17"/>
    <mergeCell ref="F18:G18"/>
    <mergeCell ref="D17:E17"/>
    <mergeCell ref="D15:E15"/>
    <mergeCell ref="D14:E14"/>
    <mergeCell ref="D13:E13"/>
    <mergeCell ref="F22:G22"/>
    <mergeCell ref="F23:G23"/>
    <mergeCell ref="F24:G24"/>
    <mergeCell ref="D27:E27"/>
    <mergeCell ref="F29:G29"/>
    <mergeCell ref="F25:G25"/>
    <mergeCell ref="F26:G26"/>
    <mergeCell ref="B9:C9"/>
    <mergeCell ref="D9:E9"/>
    <mergeCell ref="D12:E12"/>
    <mergeCell ref="D11:E11"/>
    <mergeCell ref="A2:J2"/>
    <mergeCell ref="A3:J3"/>
    <mergeCell ref="A4:J4"/>
    <mergeCell ref="A5:J5"/>
    <mergeCell ref="B7:C7"/>
    <mergeCell ref="D7:E7"/>
    <mergeCell ref="F7:G7"/>
    <mergeCell ref="H7:I7"/>
    <mergeCell ref="D6:E6"/>
    <mergeCell ref="H9:I9"/>
    <mergeCell ref="H12:I12"/>
    <mergeCell ref="H11:I11"/>
    <mergeCell ref="B8:C8"/>
    <mergeCell ref="D8:E8"/>
    <mergeCell ref="F8:G8"/>
    <mergeCell ref="H8:I8"/>
    <mergeCell ref="F71:G71"/>
    <mergeCell ref="F74:G74"/>
    <mergeCell ref="H70:I70"/>
    <mergeCell ref="D69:E69"/>
    <mergeCell ref="F69:G69"/>
    <mergeCell ref="A34:J34"/>
    <mergeCell ref="B35:C35"/>
    <mergeCell ref="B51:C51"/>
    <mergeCell ref="B59:C59"/>
    <mergeCell ref="B73:C73"/>
    <mergeCell ref="D73:E73"/>
    <mergeCell ref="F73:G73"/>
    <mergeCell ref="H73:I73"/>
    <mergeCell ref="A68:J68"/>
    <mergeCell ref="B69:C69"/>
    <mergeCell ref="F59:G59"/>
    <mergeCell ref="B65:C65"/>
    <mergeCell ref="D65:E65"/>
    <mergeCell ref="F65:G65"/>
    <mergeCell ref="H65:I65"/>
    <mergeCell ref="H29:I29"/>
    <mergeCell ref="H30:I30"/>
    <mergeCell ref="B30:C30"/>
    <mergeCell ref="D30:E30"/>
    <mergeCell ref="F76:G76"/>
    <mergeCell ref="H76:I76"/>
    <mergeCell ref="B75:C75"/>
    <mergeCell ref="D75:E75"/>
    <mergeCell ref="F75:G75"/>
    <mergeCell ref="H75:I75"/>
    <mergeCell ref="B70:C70"/>
    <mergeCell ref="B71:C71"/>
    <mergeCell ref="B74:C74"/>
    <mergeCell ref="B76:C76"/>
    <mergeCell ref="D70:E70"/>
    <mergeCell ref="D71:E71"/>
    <mergeCell ref="D74:E74"/>
    <mergeCell ref="F70:G70"/>
    <mergeCell ref="B72:C72"/>
    <mergeCell ref="D72:E72"/>
    <mergeCell ref="F72:G72"/>
    <mergeCell ref="H72:I72"/>
    <mergeCell ref="H71:I71"/>
    <mergeCell ref="H74:I74"/>
    <mergeCell ref="D76:E76"/>
    <mergeCell ref="B78:C78"/>
    <mergeCell ref="B79:C79"/>
    <mergeCell ref="B80:C80"/>
    <mergeCell ref="B82:C82"/>
    <mergeCell ref="B83:C83"/>
    <mergeCell ref="D78:E78"/>
    <mergeCell ref="F108:G108"/>
    <mergeCell ref="H108:I108"/>
    <mergeCell ref="D99:E99"/>
    <mergeCell ref="F78:G78"/>
    <mergeCell ref="H78:I78"/>
    <mergeCell ref="D85:E85"/>
    <mergeCell ref="F85:G85"/>
    <mergeCell ref="H85:I85"/>
    <mergeCell ref="D79:E79"/>
    <mergeCell ref="D80:E80"/>
    <mergeCell ref="D82:E82"/>
    <mergeCell ref="B98:C98"/>
    <mergeCell ref="D91:E91"/>
    <mergeCell ref="F91:G91"/>
    <mergeCell ref="H91:I91"/>
    <mergeCell ref="A96:J96"/>
    <mergeCell ref="B81:C81"/>
    <mergeCell ref="H81:I81"/>
    <mergeCell ref="H90:I90"/>
    <mergeCell ref="H87:I87"/>
    <mergeCell ref="H89:I89"/>
    <mergeCell ref="B88:C88"/>
    <mergeCell ref="D88:E88"/>
    <mergeCell ref="F88:G88"/>
    <mergeCell ref="H88:I88"/>
    <mergeCell ref="B109:C109"/>
    <mergeCell ref="F109:G109"/>
    <mergeCell ref="H100:I100"/>
    <mergeCell ref="H104:I104"/>
    <mergeCell ref="D109:E109"/>
    <mergeCell ref="H97:I97"/>
    <mergeCell ref="D100:E100"/>
    <mergeCell ref="D104:E104"/>
    <mergeCell ref="F100:G100"/>
    <mergeCell ref="F104:G104"/>
    <mergeCell ref="H109:I109"/>
    <mergeCell ref="H102:I102"/>
    <mergeCell ref="H103:I103"/>
    <mergeCell ref="F102:G102"/>
    <mergeCell ref="D102:E102"/>
    <mergeCell ref="A135:J135"/>
    <mergeCell ref="B136:C136"/>
    <mergeCell ref="D136:E136"/>
    <mergeCell ref="F136:G136"/>
    <mergeCell ref="H136:I136"/>
    <mergeCell ref="F132:G132"/>
    <mergeCell ref="H116:I116"/>
    <mergeCell ref="H117:I117"/>
    <mergeCell ref="H119:I119"/>
    <mergeCell ref="H120:I120"/>
    <mergeCell ref="B118:C118"/>
    <mergeCell ref="D118:E118"/>
    <mergeCell ref="F118:G118"/>
    <mergeCell ref="H118:I118"/>
    <mergeCell ref="B128:C128"/>
    <mergeCell ref="B129:C129"/>
    <mergeCell ref="B116:C116"/>
    <mergeCell ref="B117:C117"/>
    <mergeCell ref="B119:C119"/>
    <mergeCell ref="B120:C120"/>
    <mergeCell ref="A121:J121"/>
    <mergeCell ref="B130:C130"/>
    <mergeCell ref="B131:C131"/>
    <mergeCell ref="D128:E128"/>
    <mergeCell ref="A148:J148"/>
    <mergeCell ref="B6:C6"/>
    <mergeCell ref="D35:E35"/>
    <mergeCell ref="F35:G35"/>
    <mergeCell ref="H35:I35"/>
    <mergeCell ref="D51:E51"/>
    <mergeCell ref="A143:J143"/>
    <mergeCell ref="B144:C144"/>
    <mergeCell ref="B145:C145"/>
    <mergeCell ref="B146:C146"/>
    <mergeCell ref="B147:C147"/>
    <mergeCell ref="D144:E144"/>
    <mergeCell ref="F144:G144"/>
    <mergeCell ref="H144:I144"/>
    <mergeCell ref="B137:C137"/>
    <mergeCell ref="B138:C138"/>
    <mergeCell ref="B139:C139"/>
    <mergeCell ref="D132:E132"/>
    <mergeCell ref="H115:I115"/>
    <mergeCell ref="D124:E124"/>
    <mergeCell ref="F124:G124"/>
    <mergeCell ref="B140:C140"/>
    <mergeCell ref="A141:J141"/>
    <mergeCell ref="D140:E140"/>
    <mergeCell ref="H79:I79"/>
    <mergeCell ref="H80:I80"/>
    <mergeCell ref="H82:I82"/>
    <mergeCell ref="H83:I83"/>
    <mergeCell ref="A92:J92"/>
    <mergeCell ref="B91:C91"/>
    <mergeCell ref="F98:G98"/>
    <mergeCell ref="F99:G99"/>
    <mergeCell ref="D83:E83"/>
    <mergeCell ref="F79:G79"/>
    <mergeCell ref="F80:G80"/>
    <mergeCell ref="F82:G82"/>
    <mergeCell ref="F83:G83"/>
    <mergeCell ref="F86:G86"/>
    <mergeCell ref="F87:G87"/>
    <mergeCell ref="F89:G89"/>
    <mergeCell ref="F90:G90"/>
    <mergeCell ref="D86:E86"/>
    <mergeCell ref="B97:C97"/>
    <mergeCell ref="B89:C89"/>
    <mergeCell ref="B90:C90"/>
    <mergeCell ref="H99:I99"/>
    <mergeCell ref="F81:G81"/>
    <mergeCell ref="D81:E81"/>
    <mergeCell ref="D129:E129"/>
    <mergeCell ref="D130:E130"/>
    <mergeCell ref="D131:E131"/>
    <mergeCell ref="F127:G127"/>
    <mergeCell ref="H124:I124"/>
    <mergeCell ref="D125:E125"/>
    <mergeCell ref="D126:E126"/>
    <mergeCell ref="F125:G125"/>
    <mergeCell ref="F126:G126"/>
    <mergeCell ref="H125:I125"/>
    <mergeCell ref="H126:I126"/>
    <mergeCell ref="F116:G116"/>
    <mergeCell ref="F117:G117"/>
    <mergeCell ref="A123:J123"/>
    <mergeCell ref="D116:E116"/>
    <mergeCell ref="D117:E117"/>
    <mergeCell ref="D119:E119"/>
    <mergeCell ref="D120:E120"/>
    <mergeCell ref="B124:C124"/>
    <mergeCell ref="B125:C125"/>
    <mergeCell ref="B126:C126"/>
    <mergeCell ref="B127:C127"/>
    <mergeCell ref="H145:I145"/>
    <mergeCell ref="H146:I146"/>
    <mergeCell ref="B67:C67"/>
    <mergeCell ref="F51:G51"/>
    <mergeCell ref="H51:I51"/>
    <mergeCell ref="D59:E59"/>
    <mergeCell ref="B101:C101"/>
    <mergeCell ref="H101:I101"/>
    <mergeCell ref="B111:C111"/>
    <mergeCell ref="D127:E127"/>
    <mergeCell ref="D87:E87"/>
    <mergeCell ref="D89:E89"/>
    <mergeCell ref="D90:E90"/>
    <mergeCell ref="D98:E98"/>
    <mergeCell ref="H98:I98"/>
    <mergeCell ref="B85:C85"/>
    <mergeCell ref="B86:C86"/>
    <mergeCell ref="B87:C87"/>
    <mergeCell ref="D97:E97"/>
    <mergeCell ref="F97:G97"/>
    <mergeCell ref="F146:G146"/>
    <mergeCell ref="H86:I86"/>
    <mergeCell ref="F147:G147"/>
    <mergeCell ref="F128:G128"/>
    <mergeCell ref="F129:G129"/>
    <mergeCell ref="F130:G130"/>
    <mergeCell ref="F131:G131"/>
    <mergeCell ref="D101:E101"/>
    <mergeCell ref="F101:G101"/>
    <mergeCell ref="D111:E111"/>
    <mergeCell ref="F111:G111"/>
    <mergeCell ref="D137:E137"/>
    <mergeCell ref="D138:E138"/>
    <mergeCell ref="D139:E139"/>
    <mergeCell ref="F138:G138"/>
    <mergeCell ref="F137:G137"/>
    <mergeCell ref="F119:G119"/>
    <mergeCell ref="F120:G120"/>
    <mergeCell ref="D103:E103"/>
    <mergeCell ref="A114:J114"/>
    <mergeCell ref="B115:C115"/>
    <mergeCell ref="H112:I112"/>
    <mergeCell ref="D115:E115"/>
    <mergeCell ref="F115:G115"/>
    <mergeCell ref="D112:E112"/>
    <mergeCell ref="F112:G112"/>
    <mergeCell ref="H147:I147"/>
    <mergeCell ref="D145:E145"/>
    <mergeCell ref="D146:E146"/>
    <mergeCell ref="F6:G6"/>
    <mergeCell ref="H6:I6"/>
    <mergeCell ref="F139:G139"/>
    <mergeCell ref="F140:G140"/>
    <mergeCell ref="H137:I137"/>
    <mergeCell ref="H138:I138"/>
    <mergeCell ref="H139:I139"/>
    <mergeCell ref="H140:I140"/>
    <mergeCell ref="H27:I27"/>
    <mergeCell ref="H31:I31"/>
    <mergeCell ref="H127:I127"/>
    <mergeCell ref="H128:I128"/>
    <mergeCell ref="H129:I129"/>
    <mergeCell ref="H130:I130"/>
    <mergeCell ref="H131:I131"/>
    <mergeCell ref="H132:I132"/>
    <mergeCell ref="D22:E22"/>
    <mergeCell ref="D23:E23"/>
    <mergeCell ref="D24:E24"/>
    <mergeCell ref="D147:E147"/>
    <mergeCell ref="F145:G145"/>
  </mergeCells>
  <pageMargins left="0.7" right="0.7" top="0.75" bottom="0.75" header="0.3" footer="0.3"/>
  <pageSetup scale="84" fitToHeight="0" orientation="landscape" r:id="rId1"/>
  <headerFooter>
    <oddHeader>&amp;L&amp;10Attachment A3:  &amp;A &amp;C&amp;10&amp;D&amp;R&amp;10[INSERT SCHOOL NAME HERE]
Page &amp;P of &amp;N</oddHeader>
  </headerFooter>
  <rowBreaks count="5" manualBreakCount="5">
    <brk id="31" max="16383" man="1"/>
    <brk id="67" max="16383" man="1"/>
    <brk id="95" max="16383" man="1"/>
    <brk id="113" max="16383" man="1"/>
    <brk id="1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0"/>
  <sheetViews>
    <sheetView view="pageLayout" topLeftCell="A7" zoomScale="80" zoomScaleNormal="100" zoomScalePageLayoutView="80" workbookViewId="0">
      <selection activeCell="J42" sqref="J42"/>
    </sheetView>
  </sheetViews>
  <sheetFormatPr defaultColWidth="9.25" defaultRowHeight="14.95" x14ac:dyDescent="0.3"/>
  <cols>
    <col min="1" max="1" width="25.75" style="65" customWidth="1"/>
    <col min="2" max="11" width="12.75" style="65" customWidth="1"/>
    <col min="12" max="14" width="14.125" style="65" customWidth="1"/>
    <col min="15" max="15" width="16.25" style="65" customWidth="1"/>
    <col min="16" max="16384" width="9.25" style="65"/>
  </cols>
  <sheetData>
    <row r="1" spans="1:20" s="1" customFormat="1" ht="19.05" x14ac:dyDescent="0.35">
      <c r="A1" s="195" t="s">
        <v>3</v>
      </c>
      <c r="B1" s="196"/>
      <c r="C1" s="197"/>
      <c r="D1" s="197"/>
      <c r="E1" s="197"/>
      <c r="F1" s="197"/>
      <c r="G1" s="197"/>
      <c r="H1" s="197"/>
      <c r="I1" s="197"/>
      <c r="J1" s="198"/>
      <c r="K1" s="198"/>
      <c r="L1" s="198"/>
      <c r="M1" s="198"/>
      <c r="N1" s="198"/>
      <c r="O1" s="199"/>
      <c r="P1" s="64"/>
      <c r="Q1" s="64"/>
      <c r="R1" s="64"/>
      <c r="S1" s="64"/>
      <c r="T1" s="64"/>
    </row>
    <row r="2" spans="1:20" ht="16.5" customHeight="1" thickBot="1" x14ac:dyDescent="0.35">
      <c r="A2" s="200" t="s">
        <v>42</v>
      </c>
      <c r="B2" s="194"/>
      <c r="C2" s="194"/>
      <c r="D2" s="194"/>
      <c r="E2" s="194"/>
      <c r="F2" s="194"/>
      <c r="G2" s="194"/>
      <c r="H2" s="194"/>
      <c r="I2" s="194"/>
      <c r="J2" s="201"/>
      <c r="K2" s="201"/>
      <c r="L2" s="201"/>
      <c r="M2" s="201"/>
      <c r="N2" s="201"/>
      <c r="O2" s="202"/>
    </row>
    <row r="3" spans="1:20" ht="30.6" thickBot="1" x14ac:dyDescent="0.35">
      <c r="A3" s="291"/>
      <c r="B3" s="292" t="s">
        <v>77</v>
      </c>
      <c r="C3" s="293" t="s">
        <v>78</v>
      </c>
      <c r="D3" s="293" t="s">
        <v>79</v>
      </c>
      <c r="E3" s="293" t="s">
        <v>80</v>
      </c>
      <c r="F3" s="293" t="s">
        <v>81</v>
      </c>
      <c r="G3" s="293" t="s">
        <v>82</v>
      </c>
      <c r="H3" s="293" t="s">
        <v>83</v>
      </c>
      <c r="I3" s="293" t="s">
        <v>84</v>
      </c>
      <c r="J3" s="293" t="s">
        <v>85</v>
      </c>
      <c r="K3" s="293" t="s">
        <v>86</v>
      </c>
      <c r="L3" s="293" t="s">
        <v>87</v>
      </c>
      <c r="M3" s="293" t="s">
        <v>88</v>
      </c>
      <c r="N3" s="293" t="s">
        <v>89</v>
      </c>
      <c r="O3" s="294" t="s">
        <v>32</v>
      </c>
    </row>
    <row r="4" spans="1:20" s="66" customFormat="1" ht="15.65" thickBot="1" x14ac:dyDescent="0.35">
      <c r="A4" s="62" t="s">
        <v>46</v>
      </c>
      <c r="B4" s="132">
        <f>SUM('A3 - Operational Budgets'!D6:E6)</f>
        <v>0</v>
      </c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137"/>
    </row>
    <row r="5" spans="1:20" ht="15.65" thickBot="1" x14ac:dyDescent="0.35">
      <c r="A5" s="203" t="s">
        <v>2</v>
      </c>
      <c r="B5" s="204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/>
      <c r="O5" s="208"/>
    </row>
    <row r="6" spans="1:20" x14ac:dyDescent="0.3">
      <c r="A6" s="138" t="s">
        <v>180</v>
      </c>
      <c r="B6" s="171">
        <f>SUM('A3 - Operational Budgets'!D9:E9)</f>
        <v>0</v>
      </c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73">
        <f>SUM(C6:N6)</f>
        <v>0</v>
      </c>
    </row>
    <row r="7" spans="1:20" x14ac:dyDescent="0.3">
      <c r="A7" s="63" t="s">
        <v>124</v>
      </c>
      <c r="B7" s="172">
        <f>SUM('A3 - Operational Budgets'!D10:E10)</f>
        <v>0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74">
        <f t="shared" ref="O7:O8" si="0">SUM(C7:N7)</f>
        <v>0</v>
      </c>
    </row>
    <row r="8" spans="1:20" x14ac:dyDescent="0.3">
      <c r="A8" s="63" t="s">
        <v>125</v>
      </c>
      <c r="B8" s="172">
        <f>SUM('A3 - Operational Budgets'!D11:E11)</f>
        <v>0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174">
        <f t="shared" si="0"/>
        <v>0</v>
      </c>
    </row>
    <row r="9" spans="1:20" x14ac:dyDescent="0.3">
      <c r="A9" s="63" t="s">
        <v>232</v>
      </c>
      <c r="B9" s="172">
        <f>SUM('A3 - Operational Budgets'!D12:E12)</f>
        <v>0</v>
      </c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74">
        <f t="shared" ref="O9:O12" si="1">SUM(C9:N9)</f>
        <v>0</v>
      </c>
    </row>
    <row r="10" spans="1:20" x14ac:dyDescent="0.3">
      <c r="A10" s="63" t="s">
        <v>105</v>
      </c>
      <c r="B10" s="172">
        <f>SUM('A3 - Operational Budgets'!D13:E13)</f>
        <v>0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174">
        <f t="shared" si="1"/>
        <v>0</v>
      </c>
    </row>
    <row r="11" spans="1:20" x14ac:dyDescent="0.3">
      <c r="A11" s="63" t="s">
        <v>214</v>
      </c>
      <c r="B11" s="172">
        <f>SUM('A3 - Operational Budgets'!D14:E14)</f>
        <v>0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  <c r="O11" s="174">
        <f t="shared" si="1"/>
        <v>0</v>
      </c>
    </row>
    <row r="12" spans="1:20" x14ac:dyDescent="0.3">
      <c r="A12" s="63" t="s">
        <v>107</v>
      </c>
      <c r="B12" s="172">
        <f>SUM('A3 - Operational Budgets'!D16:E27)</f>
        <v>0</v>
      </c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74">
        <f t="shared" si="1"/>
        <v>0</v>
      </c>
    </row>
    <row r="13" spans="1:20" x14ac:dyDescent="0.3">
      <c r="A13" s="295" t="s">
        <v>31</v>
      </c>
      <c r="B13" s="296">
        <f t="shared" ref="B13:O13" si="2">SUM(B6:B12)</f>
        <v>0</v>
      </c>
      <c r="C13" s="297">
        <f t="shared" si="2"/>
        <v>0</v>
      </c>
      <c r="D13" s="298">
        <f t="shared" si="2"/>
        <v>0</v>
      </c>
      <c r="E13" s="298">
        <f t="shared" si="2"/>
        <v>0</v>
      </c>
      <c r="F13" s="298">
        <f t="shared" si="2"/>
        <v>0</v>
      </c>
      <c r="G13" s="298">
        <f t="shared" si="2"/>
        <v>0</v>
      </c>
      <c r="H13" s="298">
        <f t="shared" si="2"/>
        <v>0</v>
      </c>
      <c r="I13" s="298">
        <f t="shared" si="2"/>
        <v>0</v>
      </c>
      <c r="J13" s="298">
        <f t="shared" si="2"/>
        <v>0</v>
      </c>
      <c r="K13" s="298">
        <f t="shared" si="2"/>
        <v>0</v>
      </c>
      <c r="L13" s="298">
        <f t="shared" si="2"/>
        <v>0</v>
      </c>
      <c r="M13" s="298">
        <f t="shared" si="2"/>
        <v>0</v>
      </c>
      <c r="N13" s="299">
        <f t="shared" si="2"/>
        <v>0</v>
      </c>
      <c r="O13" s="300">
        <f t="shared" si="2"/>
        <v>0</v>
      </c>
    </row>
    <row r="14" spans="1:20" s="66" customFormat="1" ht="15.65" thickBot="1" x14ac:dyDescent="0.35">
      <c r="A14" s="142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147"/>
    </row>
    <row r="15" spans="1:20" ht="15.65" thickBot="1" x14ac:dyDescent="0.35">
      <c r="A15" s="203" t="s">
        <v>39</v>
      </c>
      <c r="B15" s="204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  <c r="O15" s="208"/>
    </row>
    <row r="16" spans="1:20" x14ac:dyDescent="0.3">
      <c r="A16" s="138" t="s">
        <v>33</v>
      </c>
      <c r="B16" s="175">
        <f>SUM('A3 - Operational Budgets'!D67:E67)</f>
        <v>0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73">
        <f t="shared" ref="O16:O24" si="3">SUM(C16:N16)</f>
        <v>0</v>
      </c>
    </row>
    <row r="17" spans="1:15" x14ac:dyDescent="0.3">
      <c r="A17" s="63" t="s">
        <v>34</v>
      </c>
      <c r="B17" s="176">
        <f>SUM('A3 - Operational Budgets'!D91:E91)</f>
        <v>0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74">
        <f t="shared" si="3"/>
        <v>0</v>
      </c>
    </row>
    <row r="18" spans="1:15" x14ac:dyDescent="0.3">
      <c r="A18" s="63" t="s">
        <v>24</v>
      </c>
      <c r="B18" s="176">
        <f>SUM('A3 - Operational Budgets'!D104:E104)</f>
        <v>0</v>
      </c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74">
        <f t="shared" si="3"/>
        <v>0</v>
      </c>
    </row>
    <row r="19" spans="1:15" x14ac:dyDescent="0.3">
      <c r="A19" s="63" t="s">
        <v>25</v>
      </c>
      <c r="B19" s="176">
        <f>SUM('A3 - Operational Budgets'!D112:E112)</f>
        <v>0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174">
        <f t="shared" si="3"/>
        <v>0</v>
      </c>
    </row>
    <row r="20" spans="1:15" x14ac:dyDescent="0.3">
      <c r="A20" s="63" t="s">
        <v>35</v>
      </c>
      <c r="B20" s="176">
        <f>SUM('A3 - Operational Budgets'!D120:E120)</f>
        <v>0</v>
      </c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74">
        <f t="shared" si="3"/>
        <v>0</v>
      </c>
    </row>
    <row r="21" spans="1:15" x14ac:dyDescent="0.3">
      <c r="A21" s="63" t="s">
        <v>36</v>
      </c>
      <c r="B21" s="176">
        <f>SUM('A3 - Operational Budgets'!D132:E132)</f>
        <v>0</v>
      </c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74">
        <f t="shared" si="3"/>
        <v>0</v>
      </c>
    </row>
    <row r="22" spans="1:15" x14ac:dyDescent="0.3">
      <c r="A22" s="63" t="s">
        <v>43</v>
      </c>
      <c r="B22" s="177">
        <f>SUM('A3 - Operational Budgets'!D140:E140)</f>
        <v>0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74">
        <f t="shared" si="3"/>
        <v>0</v>
      </c>
    </row>
    <row r="23" spans="1:15" x14ac:dyDescent="0.3">
      <c r="A23" s="63" t="s">
        <v>44</v>
      </c>
      <c r="B23" s="176">
        <f>SUM('A3 - Operational Budgets'!D147:E147)</f>
        <v>0</v>
      </c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174">
        <f t="shared" si="3"/>
        <v>0</v>
      </c>
    </row>
    <row r="24" spans="1:15" x14ac:dyDescent="0.3">
      <c r="A24" s="63" t="s">
        <v>28</v>
      </c>
      <c r="B24" s="176">
        <f>SUM('A3 - Operational Budgets'!D154:E154)</f>
        <v>0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174">
        <f t="shared" si="3"/>
        <v>0</v>
      </c>
    </row>
    <row r="25" spans="1:15" x14ac:dyDescent="0.3">
      <c r="A25" s="295" t="s">
        <v>40</v>
      </c>
      <c r="B25" s="296">
        <f t="shared" ref="B25:N25" si="4">SUM(B16:B24)</f>
        <v>0</v>
      </c>
      <c r="C25" s="297">
        <f t="shared" si="4"/>
        <v>0</v>
      </c>
      <c r="D25" s="298">
        <f t="shared" si="4"/>
        <v>0</v>
      </c>
      <c r="E25" s="298">
        <f t="shared" si="4"/>
        <v>0</v>
      </c>
      <c r="F25" s="298">
        <f t="shared" si="4"/>
        <v>0</v>
      </c>
      <c r="G25" s="298">
        <f t="shared" si="4"/>
        <v>0</v>
      </c>
      <c r="H25" s="298">
        <f t="shared" si="4"/>
        <v>0</v>
      </c>
      <c r="I25" s="298">
        <f t="shared" si="4"/>
        <v>0</v>
      </c>
      <c r="J25" s="298">
        <f t="shared" si="4"/>
        <v>0</v>
      </c>
      <c r="K25" s="298">
        <f t="shared" si="4"/>
        <v>0</v>
      </c>
      <c r="L25" s="298">
        <f t="shared" si="4"/>
        <v>0</v>
      </c>
      <c r="M25" s="298">
        <f t="shared" si="4"/>
        <v>0</v>
      </c>
      <c r="N25" s="299">
        <f t="shared" si="4"/>
        <v>0</v>
      </c>
      <c r="O25" s="300">
        <f t="shared" ref="O25" si="5">SUM(O16:O24)</f>
        <v>0</v>
      </c>
    </row>
    <row r="26" spans="1:15" s="66" customFormat="1" x14ac:dyDescent="0.3">
      <c r="A26" s="67"/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2"/>
    </row>
    <row r="27" spans="1:15" x14ac:dyDescent="0.3">
      <c r="A27" s="212" t="s">
        <v>41</v>
      </c>
      <c r="B27" s="213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6"/>
      <c r="O27" s="217"/>
    </row>
    <row r="28" spans="1:15" x14ac:dyDescent="0.3">
      <c r="A28" s="63" t="s">
        <v>37</v>
      </c>
      <c r="B28" s="182"/>
      <c r="C28" s="178">
        <f>SUM(C13-C25)</f>
        <v>0</v>
      </c>
      <c r="D28" s="179">
        <f>SUM(D13-D25)</f>
        <v>0</v>
      </c>
      <c r="E28" s="179">
        <f>SUM(E13-E25)</f>
        <v>0</v>
      </c>
      <c r="F28" s="179">
        <f>SUM(F13-F25)</f>
        <v>0</v>
      </c>
      <c r="G28" s="179">
        <f t="shared" ref="G28:I28" si="6">SUM(G13-G25)</f>
        <v>0</v>
      </c>
      <c r="H28" s="179">
        <f t="shared" si="6"/>
        <v>0</v>
      </c>
      <c r="I28" s="179">
        <f t="shared" si="6"/>
        <v>0</v>
      </c>
      <c r="J28" s="179">
        <f>SUM(J13+-J25)</f>
        <v>0</v>
      </c>
      <c r="K28" s="179">
        <f>SUM(K13-K25)</f>
        <v>0</v>
      </c>
      <c r="L28" s="179">
        <f>SUM(L13-L25)</f>
        <v>0</v>
      </c>
      <c r="M28" s="179">
        <f>SUM(M13-M25)</f>
        <v>0</v>
      </c>
      <c r="N28" s="180">
        <f>SUM(N13-N25)</f>
        <v>0</v>
      </c>
      <c r="O28" s="181">
        <f>SUM(O13-O25)</f>
        <v>0</v>
      </c>
    </row>
    <row r="29" spans="1:15" x14ac:dyDescent="0.3">
      <c r="A29" s="63" t="s">
        <v>30</v>
      </c>
      <c r="B29" s="170">
        <f>SUM('A3 - Operational Budgets'!D8:E8)</f>
        <v>0</v>
      </c>
      <c r="C29" s="307">
        <f>'A1 - Financial Summary'!B29:C29</f>
        <v>0</v>
      </c>
      <c r="D29" s="179">
        <f>C30</f>
        <v>0</v>
      </c>
      <c r="E29" s="179">
        <f t="shared" ref="E29:N29" si="7">D30</f>
        <v>0</v>
      </c>
      <c r="F29" s="179">
        <f t="shared" si="7"/>
        <v>0</v>
      </c>
      <c r="G29" s="179">
        <f t="shared" si="7"/>
        <v>0</v>
      </c>
      <c r="H29" s="179">
        <f t="shared" si="7"/>
        <v>0</v>
      </c>
      <c r="I29" s="179">
        <f t="shared" si="7"/>
        <v>0</v>
      </c>
      <c r="J29" s="179">
        <f t="shared" si="7"/>
        <v>0</v>
      </c>
      <c r="K29" s="179">
        <f t="shared" si="7"/>
        <v>0</v>
      </c>
      <c r="L29" s="179">
        <f t="shared" si="7"/>
        <v>0</v>
      </c>
      <c r="M29" s="179">
        <f t="shared" si="7"/>
        <v>0</v>
      </c>
      <c r="N29" s="180">
        <f t="shared" si="7"/>
        <v>0</v>
      </c>
      <c r="O29" s="181"/>
    </row>
    <row r="30" spans="1:15" ht="15.65" thickBot="1" x14ac:dyDescent="0.35">
      <c r="A30" s="301" t="s">
        <v>38</v>
      </c>
      <c r="B30" s="302"/>
      <c r="C30" s="303">
        <f>SUM(C28+C29)</f>
        <v>0</v>
      </c>
      <c r="D30" s="304">
        <f t="shared" ref="D30:N30" si="8">SUM(D28+D29)</f>
        <v>0</v>
      </c>
      <c r="E30" s="304">
        <f t="shared" si="8"/>
        <v>0</v>
      </c>
      <c r="F30" s="304">
        <f t="shared" si="8"/>
        <v>0</v>
      </c>
      <c r="G30" s="304">
        <f t="shared" si="8"/>
        <v>0</v>
      </c>
      <c r="H30" s="304">
        <f t="shared" si="8"/>
        <v>0</v>
      </c>
      <c r="I30" s="304">
        <f t="shared" si="8"/>
        <v>0</v>
      </c>
      <c r="J30" s="304">
        <f t="shared" si="8"/>
        <v>0</v>
      </c>
      <c r="K30" s="304">
        <f t="shared" si="8"/>
        <v>0</v>
      </c>
      <c r="L30" s="304">
        <f t="shared" si="8"/>
        <v>0</v>
      </c>
      <c r="M30" s="304">
        <f t="shared" si="8"/>
        <v>0</v>
      </c>
      <c r="N30" s="305">
        <f t="shared" si="8"/>
        <v>0</v>
      </c>
      <c r="O30" s="306">
        <f>SUM(O28+O29)</f>
        <v>0</v>
      </c>
    </row>
  </sheetData>
  <sheetProtection formatColumns="0" insertRows="0"/>
  <pageMargins left="0.7" right="0.7" top="0.75" bottom="0.75" header="0.3" footer="0.3"/>
  <pageSetup scale="56" orientation="landscape" r:id="rId1"/>
  <headerFooter>
    <oddHeader>&amp;L&amp;10Attachment A4:  &amp;A &amp;C&amp;10&amp;D&amp;R&amp;10[INSERT SCHOOL NAME HERE]
Page &amp;P of &amp;N</oddHeader>
  </headerFooter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A1 - Financial Summary</vt:lpstr>
      <vt:lpstr>A2 - Pre-Operational Budget</vt:lpstr>
      <vt:lpstr>A3 - Operational Budgets</vt:lpstr>
      <vt:lpstr>A4 - Cash Flow</vt:lpstr>
      <vt:lpstr>'A4 - Cash Flow'!Print_Area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A1-A4 - Petition Budget Template</dc:title>
  <dc:creator>Public Charter School Commission</dc:creator>
  <cp:lastModifiedBy>Diane Hobbs</cp:lastModifiedBy>
  <cp:lastPrinted>2018-07-26T20:30:43Z</cp:lastPrinted>
  <dcterms:created xsi:type="dcterms:W3CDTF">2014-07-29T22:06:04Z</dcterms:created>
  <dcterms:modified xsi:type="dcterms:W3CDTF">2020-02-05T18:27:12Z</dcterms:modified>
</cp:coreProperties>
</file>